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I:\Engenharia\Infraestrutura\Manutencao\ADMINISTRATIVO\LICITAÇÃO DAS TORRES 379-2016\379-2016 - definição final\063-2017\"/>
    </mc:Choice>
  </mc:AlternateContent>
  <bookViews>
    <workbookView xWindow="0" yWindow="0" windowWidth="16380" windowHeight="8190" tabRatio="605"/>
  </bookViews>
  <sheets>
    <sheet name="LICITAÇÃO DAS TORRES" sheetId="1" r:id="rId1"/>
  </sheets>
  <definedNames>
    <definedName name="_xlnm.Print_Area" localSheetId="0">'LICITAÇÃO DAS TORRES'!$A$1:$J$124</definedName>
  </definedNames>
  <calcPr calcId="152511"/>
</workbook>
</file>

<file path=xl/calcChain.xml><?xml version="1.0" encoding="utf-8"?>
<calcChain xmlns="http://schemas.openxmlformats.org/spreadsheetml/2006/main">
  <c r="G115" i="1" l="1"/>
  <c r="H115" i="1"/>
  <c r="I113" i="1"/>
  <c r="I112" i="1"/>
  <c r="I111" i="1"/>
  <c r="I110" i="1"/>
  <c r="I109" i="1"/>
  <c r="I108" i="1"/>
  <c r="I107" i="1"/>
  <c r="I106" i="1"/>
  <c r="I104" i="1"/>
  <c r="I103" i="1"/>
  <c r="I102" i="1"/>
  <c r="I101" i="1"/>
  <c r="G90" i="1"/>
  <c r="H90" i="1"/>
  <c r="I88" i="1"/>
  <c r="I87" i="1"/>
  <c r="I86" i="1"/>
  <c r="I85" i="1"/>
  <c r="I84" i="1"/>
  <c r="I83" i="1"/>
  <c r="I82" i="1"/>
  <c r="I81" i="1"/>
  <c r="I79" i="1"/>
  <c r="I78" i="1"/>
  <c r="I77" i="1"/>
  <c r="I76" i="1"/>
  <c r="G64" i="1"/>
  <c r="H64" i="1"/>
  <c r="I62" i="1"/>
  <c r="I61" i="1"/>
  <c r="I60" i="1"/>
  <c r="I59" i="1"/>
  <c r="I58" i="1"/>
  <c r="I57" i="1"/>
  <c r="I56" i="1"/>
  <c r="I55" i="1"/>
  <c r="I53" i="1"/>
  <c r="I52" i="1"/>
  <c r="I51" i="1"/>
  <c r="I50" i="1"/>
  <c r="G39" i="1"/>
  <c r="H39" i="1"/>
  <c r="I25" i="1"/>
  <c r="I26" i="1"/>
  <c r="I27" i="1"/>
  <c r="I28" i="1"/>
  <c r="I30" i="1"/>
  <c r="I31" i="1"/>
  <c r="I32" i="1"/>
  <c r="I33" i="1"/>
  <c r="I34" i="1"/>
  <c r="I35" i="1"/>
  <c r="I36" i="1"/>
  <c r="I37" i="1"/>
  <c r="H116" i="1" l="1"/>
  <c r="G116" i="1"/>
  <c r="I22" i="1" l="1"/>
  <c r="I93" i="1" l="1"/>
  <c r="I94" i="1"/>
  <c r="I95" i="1"/>
  <c r="I96" i="1"/>
  <c r="I97" i="1"/>
  <c r="I98" i="1"/>
  <c r="I92" i="1"/>
  <c r="I68" i="1"/>
  <c r="I69" i="1"/>
  <c r="I70" i="1"/>
  <c r="I71" i="1"/>
  <c r="I72" i="1"/>
  <c r="I73" i="1"/>
  <c r="I67" i="1"/>
  <c r="I42" i="1"/>
  <c r="I43" i="1"/>
  <c r="I44" i="1"/>
  <c r="I45" i="1"/>
  <c r="I46" i="1"/>
  <c r="I47" i="1"/>
  <c r="I41" i="1"/>
  <c r="I17" i="1"/>
  <c r="I18" i="1"/>
  <c r="I19" i="1"/>
  <c r="I20" i="1"/>
  <c r="I21" i="1"/>
  <c r="I16" i="1"/>
  <c r="I115" i="1" l="1"/>
  <c r="I90" i="1"/>
  <c r="I64" i="1"/>
  <c r="I39" i="1"/>
  <c r="I116" i="1" l="1"/>
</calcChain>
</file>

<file path=xl/sharedStrings.xml><?xml version="1.0" encoding="utf-8"?>
<sst xmlns="http://schemas.openxmlformats.org/spreadsheetml/2006/main" count="303" uniqueCount="99">
  <si>
    <t>PLANILHA DE ORÇAMENTOS - COMPRA DE MATERIAIS E/OU SERVIÇOS</t>
  </si>
  <si>
    <t xml:space="preserve"> CC (      )    TP (     )    CP(     )</t>
  </si>
  <si>
    <t>ITEM</t>
  </si>
  <si>
    <t>DESCRIÇÃO</t>
  </si>
  <si>
    <t>QUANT.</t>
  </si>
  <si>
    <t>UNID.</t>
  </si>
  <si>
    <t xml:space="preserve">                     PREÇO UNITÁRIO</t>
  </si>
  <si>
    <t>1.0</t>
  </si>
  <si>
    <t>OBSERVAÇÕES</t>
  </si>
  <si>
    <t>1-</t>
  </si>
  <si>
    <t>A planilha de orçamentos - compra de serviços, deve ser preenchida na sua integralidade (custos unitários e totais) ;</t>
  </si>
  <si>
    <t>2-</t>
  </si>
  <si>
    <t>Conforme artigo 44, parágrafo 3.º, da Lei Federal N.º 8.666/93, "não se admitirá proposta que apresente preços global ou unitários simbólicos, irrisórios ou de valor zero, incompatíveis com os preços dos insumos e salários de mercado, acrescidos dos respectivos encargos, ainda que o ato convocatório da licitação não tenha estabelecido limites mínimos, exceto quando se referirem a materiais e instalações de propriedade do próprio licitante, para os quais ele renuncie a parcela ou à totalidade da remuneração;</t>
  </si>
  <si>
    <t>3-</t>
  </si>
  <si>
    <t>4-</t>
  </si>
  <si>
    <t>Cumprir os diplomas legais que estabelecem às disposições relativas a segurança do trabalho, principalmente o que estabelece a NR 18 - condições e meio ambiente de trabalho na indústria e construção - aprovada pela portaria nº 3.214/78 .</t>
  </si>
  <si>
    <t>A empresa deverá fornecer toda ferramenta necessaria para executar manutenção, inclusive aparelhos de soldas em gerais, lava jato, bomba de vacuo, estratores, ferramentas de precisão e eventuais que o mercado exigir com a modernização de novos equipamentos.</t>
  </si>
  <si>
    <t>A empresa deverá fornecer a ART  de execução da obra antes de iniciar o serviço.</t>
  </si>
  <si>
    <t xml:space="preserve"> </t>
  </si>
  <si>
    <t>Os serviços de prestação de serviços serão das 8:30 as 17:30 com intervalo de reifeições, sujeito a jornada extra de trabalho tais como finais de semana e feriados. conforme orientação da fiscalização do Banco;</t>
  </si>
  <si>
    <t>1.1</t>
  </si>
  <si>
    <t>1.3</t>
  </si>
  <si>
    <t>1.2</t>
  </si>
  <si>
    <t>1.4</t>
  </si>
  <si>
    <t xml:space="preserve">2. ENDEREÇO DE EXECUÇÃO/ENTREGA: REDE DE AGENCIAS NO RS </t>
  </si>
  <si>
    <t>4. HORÁRIO PARA EXECUÇÃO/ENTREGA: A COMBINAR COM UNIDADE DE ENGENHARIA</t>
  </si>
  <si>
    <t xml:space="preserve">5. CONDIÇÕES DE PAGAMENTO: Conforme contrato. </t>
  </si>
  <si>
    <t>Retirada/desmontagem e descarte da torre de resfriamento (atendendo a resolução ambiental)</t>
  </si>
  <si>
    <t>CJ</t>
  </si>
  <si>
    <t>Retirada/desmontagem e descarte do(s) condensador(es) resfriado(s) a água</t>
  </si>
  <si>
    <t>Fornecimento e instalação de quadro elétrico para condensadoras, adequação de entrada/saida do quadro</t>
  </si>
  <si>
    <t>Adequação elétrica do quadro de comando dos equipamentos</t>
  </si>
  <si>
    <t>MATERIAL</t>
  </si>
  <si>
    <t>MAO DE OBRA</t>
  </si>
  <si>
    <t>TOTAL</t>
  </si>
  <si>
    <t>PREÇO</t>
  </si>
  <si>
    <t>Retirada para reutilização (lacre estanque) do(s) compressor(es) antigos, Entrega do(s) compressor(es) na Bagergs</t>
  </si>
  <si>
    <t>Fornecimento e instalação de unidade(s) condensadora(s), 7.50 TR, resfriadas a ar com descarga horizontal/vertical, Suporte Split Aço Inox, Tubulação de cobre c/ isolamento térmico, Fornecimento e Instalação de termostatos.</t>
  </si>
  <si>
    <t>Fornecimento e instalação de unidade(s) condensadora(s), 5.00 TR, resfriadas a ar com descarga horizontal/vertical, Suporte Split Aço Inox, Tubulação de cobre c/ isolamento térmico, Fornecimento e Instalação de termostatos.</t>
  </si>
  <si>
    <r>
      <t>Manutenção corretiva em sistemas de ar condicionado incluindo obras civis e instalações elétricas na Agencia Porto Xavier, localizada na Rua. Júlio de Castilhos, n</t>
    </r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 xml:space="preserve"> 593, na cidade de Porto Xavier/RS.</t>
    </r>
  </si>
  <si>
    <r>
      <t>Manutenção corretiva em sistemas de ar condicionado incluindo obras civis e instalações elétricas na Agencia Pedro Osório, localizada na Rua Maximiniano Tupinamba da Costa, n</t>
    </r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 xml:space="preserve"> 37, na cidade de Pedro Osório/RS.</t>
    </r>
  </si>
  <si>
    <r>
      <t>Manutenção corretiva em sistemas de ar condicionado incluindo obras civis e instalações elétricas na Agencia São José do Norte, localizada na Rua Marechal Floriano, n</t>
    </r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 xml:space="preserve"> 320, na cidade de São José do Norte/RS.</t>
    </r>
  </si>
  <si>
    <r>
      <t>Manutenção corretiva em sistemas de ar condicionado incluindo obras civis e instalações elétricas na Agencia Encruzilhada do Sul, localizada na Rua 15 de Novembro, n</t>
    </r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 xml:space="preserve"> 141, na cidade de Encruzilhada do Sul/RS.</t>
    </r>
  </si>
  <si>
    <t>TOTAL GERAL (1)</t>
  </si>
  <si>
    <t>MANUTENÇÃO CORRETIVA EM SISTEMAS DE AR CONDICIONADO INCLUINDO OBRAS CIVIS E INSTALAÇÕES ELÉTRICAS NAS AGÊNCIAS PORTO XAVIER, PEDRO OSÓRIO, SÃO JOSÉ DO NORTE E ENCRUZILHADA DO SUL</t>
  </si>
  <si>
    <t>Retirada, manutenção e limpeza da(s) bomba(s), Entrega da(s) bomba(s) na Bagergs</t>
  </si>
  <si>
    <t>3. PRAZO DE EXECUÇÃO/ENTREGA: 60 DIAS.</t>
  </si>
  <si>
    <t>1.OBJETO: MANUTENÇÃO CORRETIVA EM SISTEMAS DE AR CONDICIONADO INCLUINDO OBRAS CIVIS E INSTALAÇÕES ELÉTRICAS NAS AGÊNCIAS PORTO XAVIER, ENCRUZILHADA DO SUL, PEDRO OSÓRIO E SÃO JOSÉ DO NORTE.</t>
  </si>
  <si>
    <t>I</t>
  </si>
  <si>
    <t>1.5</t>
  </si>
  <si>
    <t>1.6</t>
  </si>
  <si>
    <t>1.7</t>
  </si>
  <si>
    <t>II</t>
  </si>
  <si>
    <t>Obras civis</t>
  </si>
  <si>
    <t>Retirada/Remoção/Limpeza</t>
  </si>
  <si>
    <t>Fornecimento e colocação - Impermeabilização - Terraço</t>
  </si>
  <si>
    <t xml:space="preserve">Retirada  e recolocação de capeamento em chapa metálica da platibanda do terraço para impermeabilização das paredes. </t>
  </si>
  <si>
    <t xml:space="preserve">Retirada  do reboco das paredes da platibanda do terraço até o tijolo - h=40cm </t>
  </si>
  <si>
    <t>Retirada do piso cerâmico , proteção mecânica e manta asfáltica  do terraço da torre  do ar condicionado até o contrapiso</t>
  </si>
  <si>
    <t>Demolição de blocos de tijolos / concreto, usados como base para torre e bombas</t>
  </si>
  <si>
    <t>Paredes-Primer,manta asfáltica com tela</t>
  </si>
  <si>
    <t>Piso-Regularização do contrapiso, primer, manta asfáltica, proteção mecânica para o terraço .</t>
  </si>
  <si>
    <t>Piso cerâmico antiderrapante PEI V-40X40, com rejuntes, colocado no terraço, paredes da platibanda (até h=40cm) e piso.</t>
  </si>
  <si>
    <t>Pintura do capeamento e algeroz em chapa metálica da platibanda do terraço</t>
  </si>
  <si>
    <t xml:space="preserve">Pintura-tinta acrílica nas paredes do terraço e reservatório superior </t>
  </si>
  <si>
    <t xml:space="preserve">Aplicação de emulsão asfáltica no terraço de acesso ao reservatório superior </t>
  </si>
  <si>
    <t>Remoção  e transporte de entulhos e resíduos</t>
  </si>
  <si>
    <t xml:space="preserve">Destinação de entulhos e resíduos </t>
  </si>
  <si>
    <t>m2</t>
  </si>
  <si>
    <t>m3</t>
  </si>
  <si>
    <t>1.8</t>
  </si>
  <si>
    <t>1.8.1</t>
  </si>
  <si>
    <t>1.8.1.1</t>
  </si>
  <si>
    <t>1.8.1.2</t>
  </si>
  <si>
    <t>1.8.1.3</t>
  </si>
  <si>
    <t>1.8.1.4</t>
  </si>
  <si>
    <t>1.8.2</t>
  </si>
  <si>
    <t>1.8.2.1</t>
  </si>
  <si>
    <t>1.8.2.2</t>
  </si>
  <si>
    <t>1.8.2.3</t>
  </si>
  <si>
    <t>1.8.2.4</t>
  </si>
  <si>
    <t>1.8.2.5</t>
  </si>
  <si>
    <t>1.8.2.6</t>
  </si>
  <si>
    <t>1.8.2.7</t>
  </si>
  <si>
    <t>1.8.2.8</t>
  </si>
  <si>
    <t>TOTAL SUBITEM I</t>
  </si>
  <si>
    <t>TOTAL SUBITEM II</t>
  </si>
  <si>
    <t>TOTAL SUBITEM III</t>
  </si>
  <si>
    <t>IV</t>
  </si>
  <si>
    <t>TOTAL SUBITEM IV</t>
  </si>
  <si>
    <t>III</t>
  </si>
  <si>
    <t>Na proposta da empresa licitante ou anexo a esta, deverá ser informado explicitamente: marca e modelo de todos os equipamentos (portas giratórias detectoras de metais, condicionadores de ar, elevadores, plataformas elevatórias, escadas rolantes, e etc.) a serem fornecidos e/ou instalados. Para maiores esclarecimentos a empresa poderá anexar catálogos atualizados com especificações técnicas dos equipamentos."</t>
  </si>
  <si>
    <t>Contato: engenharia_mecanica_agencias@banrisul.com.br</t>
  </si>
  <si>
    <t>PROPONENTE</t>
  </si>
  <si>
    <t>NOME:</t>
  </si>
  <si>
    <t>NO CREA / CAU:</t>
  </si>
  <si>
    <t>TELEFONE:</t>
  </si>
  <si>
    <t>CPF/CNPJ:</t>
  </si>
  <si>
    <t>6. ANEXOS: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</si>
</sst>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R$ &quot;* #,##0.00_);_(&quot;R$ &quot;* \(#,##0.00\);_(&quot;R$ &quot;* &quot;-&quot;??_);_(@_)"/>
    <numFmt numFmtId="165" formatCode="&quot;R$ &quot;#,##0.00"/>
    <numFmt numFmtId="166" formatCode="00"/>
    <numFmt numFmtId="167" formatCode="#,##0.00;[Red]#,##0.00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indexed="56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.5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darkGray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0" fontId="7" fillId="0" borderId="0" applyFill="0" applyBorder="0" applyAlignment="0" applyProtection="0"/>
    <xf numFmtId="0" fontId="2" fillId="0" borderId="1" applyNumberFormat="0" applyFill="0" applyAlignment="0" applyProtection="0"/>
    <xf numFmtId="164" fontId="8" fillId="0" borderId="0" applyFont="0" applyFill="0" applyBorder="0" applyAlignment="0" applyProtection="0"/>
    <xf numFmtId="0" fontId="1" fillId="0" borderId="0"/>
    <xf numFmtId="0" fontId="8" fillId="0" borderId="0"/>
    <xf numFmtId="40" fontId="7" fillId="0" borderId="0" applyFill="0" applyBorder="0" applyAlignment="0" applyProtection="0"/>
    <xf numFmtId="164" fontId="8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 indent="1"/>
    </xf>
    <xf numFmtId="1" fontId="3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4" fontId="0" fillId="0" borderId="0" xfId="0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Protection="1"/>
    <xf numFmtId="0" fontId="5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vertical="center"/>
    </xf>
    <xf numFmtId="165" fontId="6" fillId="0" borderId="0" xfId="0" applyNumberFormat="1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4" fillId="0" borderId="0" xfId="0" applyFont="1" applyBorder="1" applyProtection="1"/>
    <xf numFmtId="166" fontId="0" fillId="0" borderId="0" xfId="0" applyNumberFormat="1" applyBorder="1" applyAlignment="1" applyProtection="1">
      <alignment horizontal="center"/>
    </xf>
    <xf numFmtId="1" fontId="0" fillId="0" borderId="0" xfId="1" applyNumberFormat="1" applyFont="1" applyFill="1" applyBorder="1" applyAlignment="1" applyProtection="1">
      <alignment horizontal="center"/>
    </xf>
    <xf numFmtId="0" fontId="0" fillId="0" borderId="0" xfId="0" applyNumberFormat="1" applyBorder="1" applyAlignment="1" applyProtection="1">
      <alignment horizontal="center"/>
    </xf>
    <xf numFmtId="167" fontId="0" fillId="0" borderId="0" xfId="0" applyNumberFormat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1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right"/>
    </xf>
    <xf numFmtId="0" fontId="4" fillId="0" borderId="3" xfId="0" applyFont="1" applyBorder="1" applyAlignment="1" applyProtection="1">
      <alignment horizontal="center" vertical="center"/>
    </xf>
    <xf numFmtId="1" fontId="0" fillId="0" borderId="2" xfId="0" applyNumberFormat="1" applyFont="1" applyBorder="1" applyAlignment="1" applyProtection="1">
      <alignment horizontal="center" vertical="center"/>
    </xf>
    <xf numFmtId="4" fontId="0" fillId="0" borderId="0" xfId="0" applyNumberFormat="1" applyBorder="1" applyAlignment="1" applyProtection="1">
      <alignment horizontal="right"/>
    </xf>
    <xf numFmtId="0" fontId="4" fillId="0" borderId="2" xfId="0" applyFont="1" applyFill="1" applyBorder="1" applyAlignment="1" applyProtection="1">
      <alignment vertical="center"/>
    </xf>
    <xf numFmtId="1" fontId="4" fillId="0" borderId="2" xfId="0" applyNumberFormat="1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0" fontId="0" fillId="0" borderId="0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 wrapText="1"/>
    </xf>
    <xf numFmtId="2" fontId="0" fillId="2" borderId="3" xfId="0" applyNumberFormat="1" applyFont="1" applyFill="1" applyBorder="1" applyAlignment="1" applyProtection="1">
      <alignment horizontal="center"/>
    </xf>
    <xf numFmtId="2" fontId="0" fillId="0" borderId="3" xfId="0" applyNumberFormat="1" applyFont="1" applyBorder="1" applyAlignment="1" applyProtection="1">
      <alignment horizontal="center" vertical="center"/>
    </xf>
    <xf numFmtId="2" fontId="4" fillId="0" borderId="3" xfId="0" applyNumberFormat="1" applyFont="1" applyBorder="1" applyAlignment="1" applyProtection="1">
      <alignment horizontal="center" vertical="center"/>
    </xf>
    <xf numFmtId="164" fontId="4" fillId="0" borderId="3" xfId="3" applyFont="1" applyBorder="1" applyAlignment="1" applyProtection="1">
      <alignment horizontal="center" vertical="center"/>
    </xf>
    <xf numFmtId="2" fontId="4" fillId="0" borderId="4" xfId="0" applyNumberFormat="1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left" vertical="center" wrapText="1"/>
    </xf>
    <xf numFmtId="1" fontId="0" fillId="0" borderId="3" xfId="0" applyNumberFormat="1" applyFont="1" applyBorder="1" applyAlignment="1" applyProtection="1">
      <alignment horizontal="center" vertical="center" wrapText="1"/>
    </xf>
    <xf numFmtId="164" fontId="4" fillId="2" borderId="7" xfId="3" applyFont="1" applyFill="1" applyBorder="1" applyProtection="1"/>
    <xf numFmtId="2" fontId="0" fillId="2" borderId="9" xfId="0" applyNumberFormat="1" applyFont="1" applyFill="1" applyBorder="1" applyProtection="1"/>
    <xf numFmtId="0" fontId="0" fillId="0" borderId="9" xfId="0" applyFont="1" applyBorder="1" applyAlignment="1" applyProtection="1">
      <alignment horizontal="center" vertical="center"/>
    </xf>
    <xf numFmtId="164" fontId="4" fillId="0" borderId="9" xfId="3" applyFont="1" applyBorder="1" applyAlignment="1" applyProtection="1">
      <alignment vertical="center"/>
    </xf>
    <xf numFmtId="0" fontId="4" fillId="3" borderId="3" xfId="0" applyFont="1" applyFill="1" applyBorder="1" applyAlignment="1" applyProtection="1">
      <alignment horizontal="center" vertical="center"/>
    </xf>
    <xf numFmtId="1" fontId="4" fillId="3" borderId="3" xfId="0" applyNumberFormat="1" applyFont="1" applyFill="1" applyBorder="1" applyAlignment="1" applyProtection="1">
      <alignment horizontal="center" vertical="center" wrapText="1"/>
    </xf>
    <xf numFmtId="0" fontId="4" fillId="3" borderId="3" xfId="0" applyNumberFormat="1" applyFont="1" applyFill="1" applyBorder="1" applyAlignment="1" applyProtection="1">
      <alignment horizontal="center" vertical="center"/>
    </xf>
    <xf numFmtId="164" fontId="4" fillId="3" borderId="3" xfId="3" applyFont="1" applyFill="1" applyBorder="1" applyAlignment="1" applyProtection="1">
      <alignment vertical="center"/>
    </xf>
    <xf numFmtId="164" fontId="0" fillId="0" borderId="3" xfId="3" applyFont="1" applyBorder="1" applyAlignment="1" applyProtection="1">
      <alignment vertical="center"/>
    </xf>
    <xf numFmtId="164" fontId="8" fillId="0" borderId="3" xfId="3" applyFont="1" applyBorder="1" applyAlignment="1" applyProtection="1">
      <alignment vertical="center"/>
      <protection locked="0"/>
    </xf>
    <xf numFmtId="164" fontId="8" fillId="0" borderId="3" xfId="3" applyFont="1" applyBorder="1" applyAlignment="1" applyProtection="1">
      <alignment vertical="center"/>
    </xf>
    <xf numFmtId="164" fontId="0" fillId="0" borderId="0" xfId="3" applyFont="1" applyBorder="1" applyAlignment="1" applyProtection="1">
      <alignment vertical="center"/>
    </xf>
    <xf numFmtId="164" fontId="0" fillId="0" borderId="0" xfId="3" applyFont="1" applyBorder="1" applyProtection="1"/>
    <xf numFmtId="164" fontId="4" fillId="0" borderId="7" xfId="3" applyFont="1" applyFill="1" applyBorder="1" applyAlignment="1" applyProtection="1">
      <alignment horizontal="center"/>
    </xf>
    <xf numFmtId="164" fontId="0" fillId="3" borderId="3" xfId="3" applyFont="1" applyFill="1" applyBorder="1" applyAlignment="1" applyProtection="1">
      <alignment vertical="center"/>
    </xf>
    <xf numFmtId="164" fontId="0" fillId="0" borderId="10" xfId="3" applyFont="1" applyBorder="1" applyAlignment="1" applyProtection="1">
      <alignment vertical="center"/>
    </xf>
    <xf numFmtId="164" fontId="0" fillId="0" borderId="0" xfId="3" applyFont="1" applyBorder="1" applyAlignment="1" applyProtection="1">
      <alignment horizontal="left"/>
    </xf>
    <xf numFmtId="164" fontId="8" fillId="0" borderId="8" xfId="3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wrapText="1"/>
    </xf>
    <xf numFmtId="0" fontId="4" fillId="2" borderId="3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>
      <alignment vertical="center" wrapText="1"/>
    </xf>
    <xf numFmtId="164" fontId="0" fillId="0" borderId="3" xfId="3" applyFont="1" applyBorder="1" applyAlignment="1" applyProtection="1">
      <alignment vertical="center"/>
      <protection locked="0"/>
    </xf>
    <xf numFmtId="0" fontId="0" fillId="5" borderId="3" xfId="0" applyFont="1" applyFill="1" applyBorder="1" applyAlignment="1" applyProtection="1">
      <alignment horizontal="center" vertical="center"/>
    </xf>
    <xf numFmtId="0" fontId="0" fillId="5" borderId="3" xfId="0" applyFont="1" applyFill="1" applyBorder="1" applyAlignment="1" applyProtection="1">
      <alignment horizontal="center" vertical="center" wrapText="1"/>
    </xf>
    <xf numFmtId="0" fontId="0" fillId="5" borderId="3" xfId="0" applyFont="1" applyFill="1" applyBorder="1" applyAlignment="1" applyProtection="1">
      <alignment horizontal="left" vertical="center" wrapText="1"/>
    </xf>
    <xf numFmtId="2" fontId="0" fillId="5" borderId="3" xfId="0" applyNumberFormat="1" applyFont="1" applyFill="1" applyBorder="1" applyAlignment="1" applyProtection="1">
      <alignment horizontal="center"/>
    </xf>
    <xf numFmtId="164" fontId="0" fillId="5" borderId="3" xfId="3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vertical="center"/>
    </xf>
    <xf numFmtId="1" fontId="0" fillId="0" borderId="11" xfId="0" applyNumberFormat="1" applyFont="1" applyFill="1" applyBorder="1" applyAlignment="1" applyProtection="1">
      <alignment horizontal="center"/>
    </xf>
    <xf numFmtId="0" fontId="0" fillId="0" borderId="11" xfId="0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/>
    </xf>
    <xf numFmtId="4" fontId="4" fillId="0" borderId="12" xfId="0" applyNumberFormat="1" applyFont="1" applyFill="1" applyBorder="1" applyAlignment="1" applyProtection="1">
      <alignment horizontal="center"/>
    </xf>
    <xf numFmtId="164" fontId="4" fillId="0" borderId="13" xfId="3" applyFont="1" applyFill="1" applyBorder="1" applyAlignment="1" applyProtection="1">
      <alignment horizontal="center"/>
    </xf>
    <xf numFmtId="0" fontId="0" fillId="0" borderId="3" xfId="0" applyFont="1" applyFill="1" applyBorder="1" applyAlignment="1">
      <alignment vertical="top" wrapText="1"/>
    </xf>
    <xf numFmtId="40" fontId="0" fillId="0" borderId="3" xfId="1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vertical="top" wrapText="1"/>
    </xf>
    <xf numFmtId="1" fontId="0" fillId="0" borderId="3" xfId="0" applyNumberFormat="1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/>
    </xf>
    <xf numFmtId="4" fontId="0" fillId="0" borderId="14" xfId="0" applyNumberFormat="1" applyFont="1" applyBorder="1" applyAlignment="1" applyProtection="1">
      <alignment horizontal="left" vertical="center" wrapText="1"/>
    </xf>
    <xf numFmtId="4" fontId="0" fillId="0" borderId="15" xfId="0" applyNumberFormat="1" applyFont="1" applyBorder="1" applyAlignment="1" applyProtection="1">
      <alignment horizontal="left" vertical="center" wrapText="1"/>
    </xf>
    <xf numFmtId="4" fontId="0" fillId="0" borderId="16" xfId="0" applyNumberFormat="1" applyFont="1" applyBorder="1" applyAlignment="1" applyProtection="1">
      <alignment horizontal="left" vertical="center" wrapText="1"/>
    </xf>
    <xf numFmtId="0" fontId="5" fillId="3" borderId="9" xfId="0" applyFont="1" applyFill="1" applyBorder="1" applyAlignment="1" applyProtection="1">
      <alignment horizontal="left"/>
    </xf>
    <xf numFmtId="164" fontId="0" fillId="3" borderId="10" xfId="3" applyFont="1" applyFill="1" applyBorder="1" applyAlignment="1" applyProtection="1"/>
    <xf numFmtId="0" fontId="5" fillId="0" borderId="3" xfId="0" applyFont="1" applyBorder="1" applyAlignment="1" applyProtection="1">
      <alignment horizontal="left"/>
    </xf>
    <xf numFmtId="164" fontId="0" fillId="4" borderId="3" xfId="3" applyFont="1" applyFill="1" applyBorder="1" applyAlignment="1" applyProtection="1">
      <alignment vertical="center"/>
    </xf>
    <xf numFmtId="164" fontId="8" fillId="4" borderId="3" xfId="3" applyFont="1" applyFill="1" applyBorder="1" applyAlignment="1" applyProtection="1">
      <alignment vertical="center"/>
    </xf>
    <xf numFmtId="0" fontId="10" fillId="0" borderId="4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4" fontId="0" fillId="0" borderId="2" xfId="0" applyNumberFormat="1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center" vertical="center" wrapText="1"/>
    </xf>
    <xf numFmtId="4" fontId="0" fillId="0" borderId="6" xfId="0" applyNumberFormat="1" applyFont="1" applyBorder="1" applyAlignment="1" applyProtection="1">
      <alignment horizontal="left" vertical="center" wrapText="1"/>
    </xf>
    <xf numFmtId="4" fontId="0" fillId="0" borderId="2" xfId="0" applyNumberForma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left" vertical="top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/>
    <xf numFmtId="0" fontId="4" fillId="0" borderId="5" xfId="0" applyFont="1" applyFill="1" applyBorder="1" applyAlignment="1" applyProtection="1"/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/>
  </cellXfs>
  <cellStyles count="8">
    <cellStyle name="Moeda" xfId="3" builtinId="4"/>
    <cellStyle name="Moeda 2" xfId="7"/>
    <cellStyle name="Normal" xfId="0" builtinId="0"/>
    <cellStyle name="Normal 2" xfId="5"/>
    <cellStyle name="Normal 3" xfId="4"/>
    <cellStyle name="Título 1 1" xfId="2"/>
    <cellStyle name="Vírgula" xfId="1" builtinId="3"/>
    <cellStyle name="Vírgula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0"/>
  <sheetViews>
    <sheetView tabSelected="1" zoomScale="85" zoomScaleNormal="85" workbookViewId="0">
      <selection activeCell="D15" sqref="D15"/>
    </sheetView>
  </sheetViews>
  <sheetFormatPr defaultColWidth="11.42578125" defaultRowHeight="12.75" x14ac:dyDescent="0.2"/>
  <cols>
    <col min="1" max="1" width="5.85546875" style="18" customWidth="1"/>
    <col min="2" max="2" width="0" style="18" hidden="1" customWidth="1"/>
    <col min="3" max="3" width="6.5703125" style="18" customWidth="1"/>
    <col min="4" max="4" width="80.5703125" style="7" customWidth="1"/>
    <col min="5" max="5" width="8" style="19" bestFit="1" customWidth="1"/>
    <col min="6" max="6" width="6.42578125" style="18" bestFit="1" customWidth="1"/>
    <col min="7" max="7" width="17" style="18" bestFit="1" customWidth="1"/>
    <col min="8" max="8" width="17" style="23" customWidth="1"/>
    <col min="9" max="9" width="17" style="50" bestFit="1" customWidth="1"/>
    <col min="10" max="10" width="12.85546875" style="7" customWidth="1"/>
    <col min="11" max="90" width="11.42578125" style="7"/>
    <col min="91" max="91" width="56.28515625" style="7" customWidth="1"/>
    <col min="92" max="16384" width="11.42578125" style="7"/>
  </cols>
  <sheetData>
    <row r="1" spans="1:9" s="6" customFormat="1" ht="19.5" customHeight="1" x14ac:dyDescent="0.2">
      <c r="A1" s="1"/>
      <c r="B1" s="1"/>
      <c r="C1" s="1"/>
      <c r="D1" s="2" t="s">
        <v>0</v>
      </c>
      <c r="E1" s="3"/>
      <c r="F1" s="4"/>
      <c r="G1" s="4"/>
      <c r="H1" s="5" t="s">
        <v>1</v>
      </c>
      <c r="I1" s="49"/>
    </row>
    <row r="2" spans="1:9" ht="23.25" customHeight="1" x14ac:dyDescent="0.2">
      <c r="A2" s="91" t="s">
        <v>47</v>
      </c>
      <c r="B2" s="91"/>
      <c r="C2" s="91"/>
      <c r="D2" s="91"/>
      <c r="E2" s="91"/>
      <c r="F2" s="91"/>
      <c r="G2" s="91"/>
      <c r="H2" s="91"/>
    </row>
    <row r="3" spans="1:9" ht="12.75" hidden="1" customHeight="1" x14ac:dyDescent="0.2">
      <c r="A3" s="8"/>
      <c r="B3" s="8"/>
      <c r="C3" s="8"/>
      <c r="D3" s="8"/>
      <c r="E3" s="8"/>
      <c r="F3" s="8"/>
      <c r="G3" s="8"/>
      <c r="H3" s="8"/>
    </row>
    <row r="4" spans="1:9" ht="12.95" customHeight="1" x14ac:dyDescent="0.2">
      <c r="A4" s="8" t="s">
        <v>24</v>
      </c>
      <c r="B4" s="8"/>
      <c r="C4" s="8"/>
      <c r="D4" s="8"/>
      <c r="E4" s="8"/>
      <c r="F4" s="8"/>
      <c r="G4" s="8"/>
      <c r="H4" s="8"/>
    </row>
    <row r="5" spans="1:9" ht="12.95" customHeight="1" x14ac:dyDescent="0.2">
      <c r="A5" s="8" t="s">
        <v>46</v>
      </c>
      <c r="B5" s="8"/>
      <c r="C5" s="8"/>
      <c r="D5" s="8"/>
      <c r="E5" s="56"/>
      <c r="F5" s="8"/>
      <c r="G5" s="8"/>
      <c r="H5" s="8"/>
    </row>
    <row r="6" spans="1:9" ht="12.95" customHeight="1" x14ac:dyDescent="0.2">
      <c r="A6" s="8" t="s">
        <v>25</v>
      </c>
      <c r="B6" s="8"/>
      <c r="C6" s="8"/>
      <c r="D6" s="8"/>
      <c r="E6" s="8"/>
      <c r="F6" s="8"/>
      <c r="G6" s="8"/>
      <c r="H6" s="8"/>
    </row>
    <row r="7" spans="1:9" ht="12.95" customHeight="1" x14ac:dyDescent="0.2">
      <c r="A7" s="8" t="s">
        <v>26</v>
      </c>
      <c r="B7" s="8"/>
      <c r="C7" s="8"/>
      <c r="D7" s="8"/>
      <c r="E7" s="8"/>
      <c r="F7" s="8"/>
      <c r="G7" s="8"/>
      <c r="H7" s="8"/>
    </row>
    <row r="8" spans="1:9" ht="12.95" customHeight="1" x14ac:dyDescent="0.2">
      <c r="A8" s="8" t="s">
        <v>98</v>
      </c>
      <c r="B8" s="8"/>
      <c r="C8" s="8"/>
      <c r="D8" s="8"/>
      <c r="E8" s="8"/>
      <c r="F8" s="8"/>
      <c r="G8" s="8"/>
      <c r="H8" s="8"/>
    </row>
    <row r="9" spans="1:9" ht="12.95" customHeight="1" x14ac:dyDescent="0.2">
      <c r="A9" s="98" t="s">
        <v>93</v>
      </c>
      <c r="B9" s="99"/>
      <c r="C9" s="99"/>
      <c r="D9" s="99"/>
      <c r="E9" s="79"/>
      <c r="F9" s="79"/>
      <c r="G9" s="79"/>
      <c r="H9" s="79"/>
      <c r="I9" s="80"/>
    </row>
    <row r="10" spans="1:9" ht="12.95" customHeight="1" x14ac:dyDescent="0.2">
      <c r="A10" s="100" t="s">
        <v>94</v>
      </c>
      <c r="B10" s="101"/>
      <c r="C10" s="101"/>
      <c r="D10" s="81"/>
      <c r="E10" s="100" t="s">
        <v>95</v>
      </c>
      <c r="F10" s="101"/>
      <c r="G10" s="100"/>
      <c r="H10" s="102"/>
      <c r="I10" s="102"/>
    </row>
    <row r="11" spans="1:9" ht="12.95" customHeight="1" x14ac:dyDescent="0.2">
      <c r="A11" s="100" t="s">
        <v>96</v>
      </c>
      <c r="B11" s="101"/>
      <c r="C11" s="101"/>
      <c r="D11" s="81"/>
      <c r="E11" s="100" t="s">
        <v>97</v>
      </c>
      <c r="F11" s="101"/>
      <c r="G11" s="100"/>
      <c r="H11" s="102"/>
      <c r="I11" s="102"/>
    </row>
    <row r="12" spans="1:9" s="27" customFormat="1" ht="12.75" customHeight="1" x14ac:dyDescent="0.2">
      <c r="A12" s="92" t="s">
        <v>2</v>
      </c>
      <c r="B12" s="24"/>
      <c r="C12" s="24"/>
      <c r="D12" s="94" t="s">
        <v>3</v>
      </c>
      <c r="E12" s="25" t="s">
        <v>4</v>
      </c>
      <c r="F12" s="26" t="s">
        <v>5</v>
      </c>
      <c r="G12" s="96" t="s">
        <v>6</v>
      </c>
      <c r="H12" s="97"/>
      <c r="I12" s="51" t="s">
        <v>35</v>
      </c>
    </row>
    <row r="13" spans="1:9" s="27" customFormat="1" x14ac:dyDescent="0.2">
      <c r="A13" s="93"/>
      <c r="B13" s="65"/>
      <c r="C13" s="65"/>
      <c r="D13" s="95"/>
      <c r="E13" s="66"/>
      <c r="F13" s="67"/>
      <c r="G13" s="68" t="s">
        <v>32</v>
      </c>
      <c r="H13" s="69" t="s">
        <v>33</v>
      </c>
      <c r="I13" s="70" t="s">
        <v>34</v>
      </c>
    </row>
    <row r="14" spans="1:9" s="28" customFormat="1" ht="38.25" x14ac:dyDescent="0.2">
      <c r="A14" s="42" t="s">
        <v>7</v>
      </c>
      <c r="B14" s="42"/>
      <c r="C14" s="43"/>
      <c r="D14" s="58" t="s">
        <v>44</v>
      </c>
      <c r="E14" s="44"/>
      <c r="F14" s="42"/>
      <c r="G14" s="45"/>
      <c r="H14" s="45"/>
      <c r="I14" s="52"/>
    </row>
    <row r="15" spans="1:9" s="28" customFormat="1" ht="39.75" x14ac:dyDescent="0.2">
      <c r="A15" s="57"/>
      <c r="B15" s="42"/>
      <c r="C15" s="43" t="s">
        <v>48</v>
      </c>
      <c r="D15" s="58" t="s">
        <v>39</v>
      </c>
      <c r="E15" s="44"/>
      <c r="F15" s="42"/>
      <c r="G15" s="45"/>
      <c r="H15" s="45"/>
      <c r="I15" s="52"/>
    </row>
    <row r="16" spans="1:9" s="28" customFormat="1" ht="15" customHeight="1" x14ac:dyDescent="0.2">
      <c r="A16" s="29"/>
      <c r="B16" s="29"/>
      <c r="C16" s="30" t="s">
        <v>20</v>
      </c>
      <c r="D16" s="36" t="s">
        <v>27</v>
      </c>
      <c r="E16" s="31">
        <v>1</v>
      </c>
      <c r="F16" s="29" t="s">
        <v>28</v>
      </c>
      <c r="G16" s="82"/>
      <c r="H16" s="46"/>
      <c r="I16" s="46">
        <f>(G16+H16)*E16</f>
        <v>0</v>
      </c>
    </row>
    <row r="17" spans="1:9" s="28" customFormat="1" ht="15" customHeight="1" x14ac:dyDescent="0.2">
      <c r="A17" s="29"/>
      <c r="B17" s="29"/>
      <c r="C17" s="30" t="s">
        <v>22</v>
      </c>
      <c r="D17" s="36" t="s">
        <v>45</v>
      </c>
      <c r="E17" s="31">
        <v>1</v>
      </c>
      <c r="F17" s="29" t="s">
        <v>28</v>
      </c>
      <c r="G17" s="59"/>
      <c r="H17" s="46"/>
      <c r="I17" s="46">
        <f t="shared" ref="I17:I37" si="0">(G17+H17)*E17</f>
        <v>0</v>
      </c>
    </row>
    <row r="18" spans="1:9" s="28" customFormat="1" ht="15" customHeight="1" x14ac:dyDescent="0.2">
      <c r="A18" s="29"/>
      <c r="B18" s="29"/>
      <c r="C18" s="30" t="s">
        <v>21</v>
      </c>
      <c r="D18" s="36" t="s">
        <v>29</v>
      </c>
      <c r="E18" s="31">
        <v>1</v>
      </c>
      <c r="F18" s="29" t="s">
        <v>28</v>
      </c>
      <c r="G18" s="82"/>
      <c r="H18" s="46"/>
      <c r="I18" s="46">
        <f t="shared" si="0"/>
        <v>0</v>
      </c>
    </row>
    <row r="19" spans="1:9" s="28" customFormat="1" ht="25.5" x14ac:dyDescent="0.2">
      <c r="A19" s="29"/>
      <c r="B19" s="29"/>
      <c r="C19" s="30" t="s">
        <v>23</v>
      </c>
      <c r="D19" s="36" t="s">
        <v>36</v>
      </c>
      <c r="E19" s="31">
        <v>1</v>
      </c>
      <c r="F19" s="29" t="s">
        <v>28</v>
      </c>
      <c r="G19" s="82"/>
      <c r="H19" s="46"/>
      <c r="I19" s="46">
        <f t="shared" si="0"/>
        <v>0</v>
      </c>
    </row>
    <row r="20" spans="1:9" s="28" customFormat="1" ht="25.5" x14ac:dyDescent="0.2">
      <c r="A20" s="29"/>
      <c r="B20" s="29"/>
      <c r="C20" s="30" t="s">
        <v>49</v>
      </c>
      <c r="D20" s="36" t="s">
        <v>30</v>
      </c>
      <c r="E20" s="31">
        <v>1</v>
      </c>
      <c r="F20" s="29" t="s">
        <v>28</v>
      </c>
      <c r="G20" s="59"/>
      <c r="H20" s="46"/>
      <c r="I20" s="46">
        <f t="shared" si="0"/>
        <v>0</v>
      </c>
    </row>
    <row r="21" spans="1:9" s="28" customFormat="1" x14ac:dyDescent="0.2">
      <c r="A21" s="29"/>
      <c r="B21" s="29"/>
      <c r="C21" s="30" t="s">
        <v>50</v>
      </c>
      <c r="D21" s="36" t="s">
        <v>31</v>
      </c>
      <c r="E21" s="31">
        <v>1</v>
      </c>
      <c r="F21" s="29" t="s">
        <v>28</v>
      </c>
      <c r="G21" s="59"/>
      <c r="H21" s="46"/>
      <c r="I21" s="46">
        <f t="shared" si="0"/>
        <v>0</v>
      </c>
    </row>
    <row r="22" spans="1:9" s="28" customFormat="1" ht="38.25" x14ac:dyDescent="0.2">
      <c r="A22" s="29"/>
      <c r="B22" s="29"/>
      <c r="C22" s="30" t="s">
        <v>51</v>
      </c>
      <c r="D22" s="36" t="s">
        <v>37</v>
      </c>
      <c r="E22" s="31">
        <v>2</v>
      </c>
      <c r="F22" s="29" t="s">
        <v>28</v>
      </c>
      <c r="G22" s="59"/>
      <c r="H22" s="46"/>
      <c r="I22" s="46">
        <f t="shared" si="0"/>
        <v>0</v>
      </c>
    </row>
    <row r="23" spans="1:9" s="28" customFormat="1" x14ac:dyDescent="0.2">
      <c r="A23" s="60"/>
      <c r="B23" s="60"/>
      <c r="C23" s="61" t="s">
        <v>70</v>
      </c>
      <c r="D23" s="62" t="s">
        <v>53</v>
      </c>
      <c r="E23" s="63"/>
      <c r="F23" s="60"/>
      <c r="G23" s="64"/>
      <c r="H23" s="64"/>
      <c r="I23" s="64"/>
    </row>
    <row r="24" spans="1:9" s="28" customFormat="1" x14ac:dyDescent="0.2">
      <c r="A24" s="60"/>
      <c r="B24" s="60"/>
      <c r="C24" s="61" t="s">
        <v>71</v>
      </c>
      <c r="D24" s="62" t="s">
        <v>54</v>
      </c>
      <c r="E24" s="63"/>
      <c r="F24" s="60"/>
      <c r="G24" s="64"/>
      <c r="H24" s="64"/>
      <c r="I24" s="64"/>
    </row>
    <row r="25" spans="1:9" s="28" customFormat="1" ht="25.5" x14ac:dyDescent="0.2">
      <c r="A25" s="29"/>
      <c r="B25" s="29"/>
      <c r="C25" s="30" t="s">
        <v>72</v>
      </c>
      <c r="D25" s="71" t="s">
        <v>56</v>
      </c>
      <c r="E25" s="31">
        <v>17</v>
      </c>
      <c r="F25" s="72" t="s">
        <v>68</v>
      </c>
      <c r="G25" s="82"/>
      <c r="H25" s="46"/>
      <c r="I25" s="46">
        <f t="shared" si="0"/>
        <v>0</v>
      </c>
    </row>
    <row r="26" spans="1:9" s="28" customFormat="1" ht="25.5" x14ac:dyDescent="0.2">
      <c r="A26" s="29"/>
      <c r="B26" s="29"/>
      <c r="C26" s="30" t="s">
        <v>73</v>
      </c>
      <c r="D26" s="71" t="s">
        <v>57</v>
      </c>
      <c r="E26" s="31">
        <v>8</v>
      </c>
      <c r="F26" s="72" t="s">
        <v>68</v>
      </c>
      <c r="G26" s="82"/>
      <c r="H26" s="46"/>
      <c r="I26" s="46">
        <f t="shared" si="0"/>
        <v>0</v>
      </c>
    </row>
    <row r="27" spans="1:9" s="28" customFormat="1" ht="25.5" x14ac:dyDescent="0.2">
      <c r="A27" s="29"/>
      <c r="B27" s="29"/>
      <c r="C27" s="30" t="s">
        <v>74</v>
      </c>
      <c r="D27" s="71" t="s">
        <v>58</v>
      </c>
      <c r="E27" s="31">
        <v>14</v>
      </c>
      <c r="F27" s="72" t="s">
        <v>68</v>
      </c>
      <c r="G27" s="82"/>
      <c r="H27" s="46"/>
      <c r="I27" s="46">
        <f t="shared" si="0"/>
        <v>0</v>
      </c>
    </row>
    <row r="28" spans="1:9" s="28" customFormat="1" ht="25.5" x14ac:dyDescent="0.2">
      <c r="A28" s="29"/>
      <c r="B28" s="29"/>
      <c r="C28" s="30" t="s">
        <v>75</v>
      </c>
      <c r="D28" s="73" t="s">
        <v>59</v>
      </c>
      <c r="E28" s="31">
        <v>4</v>
      </c>
      <c r="F28" s="72" t="s">
        <v>68</v>
      </c>
      <c r="G28" s="82"/>
      <c r="H28" s="46"/>
      <c r="I28" s="46">
        <f t="shared" si="0"/>
        <v>0</v>
      </c>
    </row>
    <row r="29" spans="1:9" s="28" customFormat="1" x14ac:dyDescent="0.2">
      <c r="A29" s="60"/>
      <c r="B29" s="60"/>
      <c r="C29" s="61" t="s">
        <v>76</v>
      </c>
      <c r="D29" s="62" t="s">
        <v>55</v>
      </c>
      <c r="E29" s="63"/>
      <c r="F29" s="60"/>
      <c r="G29" s="64"/>
      <c r="H29" s="64"/>
      <c r="I29" s="64"/>
    </row>
    <row r="30" spans="1:9" s="28" customFormat="1" ht="25.5" x14ac:dyDescent="0.2">
      <c r="A30" s="29"/>
      <c r="B30" s="29"/>
      <c r="C30" s="30" t="s">
        <v>77</v>
      </c>
      <c r="D30" s="71" t="s">
        <v>60</v>
      </c>
      <c r="E30" s="31">
        <v>8</v>
      </c>
      <c r="F30" s="72" t="s">
        <v>68</v>
      </c>
      <c r="G30" s="59"/>
      <c r="H30" s="46"/>
      <c r="I30" s="46">
        <f t="shared" si="0"/>
        <v>0</v>
      </c>
    </row>
    <row r="31" spans="1:9" s="28" customFormat="1" ht="25.5" x14ac:dyDescent="0.2">
      <c r="A31" s="29"/>
      <c r="B31" s="29"/>
      <c r="C31" s="30" t="s">
        <v>78</v>
      </c>
      <c r="D31" s="71" t="s">
        <v>61</v>
      </c>
      <c r="E31" s="31">
        <v>14</v>
      </c>
      <c r="F31" s="72" t="s">
        <v>68</v>
      </c>
      <c r="G31" s="59"/>
      <c r="H31" s="46"/>
      <c r="I31" s="46">
        <f t="shared" si="0"/>
        <v>0</v>
      </c>
    </row>
    <row r="32" spans="1:9" s="28" customFormat="1" ht="25.5" x14ac:dyDescent="0.2">
      <c r="A32" s="29"/>
      <c r="B32" s="29"/>
      <c r="C32" s="30" t="s">
        <v>79</v>
      </c>
      <c r="D32" s="71" t="s">
        <v>62</v>
      </c>
      <c r="E32" s="31">
        <v>22</v>
      </c>
      <c r="F32" s="72" t="s">
        <v>68</v>
      </c>
      <c r="G32" s="59"/>
      <c r="H32" s="46"/>
      <c r="I32" s="46">
        <f t="shared" si="0"/>
        <v>0</v>
      </c>
    </row>
    <row r="33" spans="1:9" s="28" customFormat="1" ht="25.5" x14ac:dyDescent="0.2">
      <c r="A33" s="29"/>
      <c r="B33" s="29"/>
      <c r="C33" s="30" t="s">
        <v>80</v>
      </c>
      <c r="D33" s="71" t="s">
        <v>63</v>
      </c>
      <c r="E33" s="31">
        <v>20</v>
      </c>
      <c r="F33" s="72" t="s">
        <v>68</v>
      </c>
      <c r="G33" s="59"/>
      <c r="H33" s="46"/>
      <c r="I33" s="46">
        <f t="shared" si="0"/>
        <v>0</v>
      </c>
    </row>
    <row r="34" spans="1:9" s="28" customFormat="1" ht="25.5" x14ac:dyDescent="0.2">
      <c r="A34" s="29"/>
      <c r="B34" s="29"/>
      <c r="C34" s="30" t="s">
        <v>81</v>
      </c>
      <c r="D34" s="71" t="s">
        <v>64</v>
      </c>
      <c r="E34" s="31">
        <v>90</v>
      </c>
      <c r="F34" s="72" t="s">
        <v>68</v>
      </c>
      <c r="G34" s="59"/>
      <c r="H34" s="46"/>
      <c r="I34" s="46">
        <f t="shared" si="0"/>
        <v>0</v>
      </c>
    </row>
    <row r="35" spans="1:9" s="28" customFormat="1" ht="25.5" x14ac:dyDescent="0.2">
      <c r="A35" s="29"/>
      <c r="B35" s="29"/>
      <c r="C35" s="30" t="s">
        <v>82</v>
      </c>
      <c r="D35" s="71" t="s">
        <v>65</v>
      </c>
      <c r="E35" s="31">
        <v>40</v>
      </c>
      <c r="F35" s="72" t="s">
        <v>68</v>
      </c>
      <c r="G35" s="59"/>
      <c r="H35" s="46"/>
      <c r="I35" s="46">
        <f t="shared" si="0"/>
        <v>0</v>
      </c>
    </row>
    <row r="36" spans="1:9" s="28" customFormat="1" ht="25.5" x14ac:dyDescent="0.2">
      <c r="A36" s="29"/>
      <c r="B36" s="29"/>
      <c r="C36" s="30" t="s">
        <v>83</v>
      </c>
      <c r="D36" s="71" t="s">
        <v>66</v>
      </c>
      <c r="E36" s="31">
        <v>3</v>
      </c>
      <c r="F36" s="72" t="s">
        <v>69</v>
      </c>
      <c r="G36" s="82"/>
      <c r="H36" s="46"/>
      <c r="I36" s="46">
        <f t="shared" si="0"/>
        <v>0</v>
      </c>
    </row>
    <row r="37" spans="1:9" s="28" customFormat="1" ht="25.5" x14ac:dyDescent="0.2">
      <c r="A37" s="29"/>
      <c r="B37" s="29"/>
      <c r="C37" s="30" t="s">
        <v>84</v>
      </c>
      <c r="D37" s="71" t="s">
        <v>67</v>
      </c>
      <c r="E37" s="31">
        <v>3</v>
      </c>
      <c r="F37" s="72" t="s">
        <v>69</v>
      </c>
      <c r="G37" s="82"/>
      <c r="H37" s="46"/>
      <c r="I37" s="46">
        <f t="shared" si="0"/>
        <v>0</v>
      </c>
    </row>
    <row r="38" spans="1:9" s="28" customFormat="1" ht="15" customHeight="1" x14ac:dyDescent="0.2">
      <c r="A38" s="29"/>
      <c r="B38" s="29"/>
      <c r="C38" s="37"/>
      <c r="D38" s="30"/>
      <c r="E38" s="32"/>
      <c r="F38" s="29"/>
      <c r="G38" s="46"/>
      <c r="H38" s="46"/>
      <c r="I38" s="46"/>
    </row>
    <row r="39" spans="1:9" s="28" customFormat="1" ht="15" customHeight="1" x14ac:dyDescent="0.2">
      <c r="A39" s="84" t="s">
        <v>85</v>
      </c>
      <c r="B39" s="84"/>
      <c r="C39" s="84"/>
      <c r="D39" s="84"/>
      <c r="E39" s="33"/>
      <c r="F39" s="21"/>
      <c r="G39" s="38">
        <f>$E17*G17+$E20*G20+$E21*G21+$E22*G22+$E30*G30+$E31*G31+$E32*G32+$E33*G33+$E34*G34+$E35*G35</f>
        <v>0</v>
      </c>
      <c r="H39" s="38">
        <f>$E17*H17+$E18*H18+$E19*H19+$E20*H20+$E21*H21+$E22*H22+$E16*H16+$E25*H25+$E26*H26+$E27*H27+$E28*H28+$E30*H30+$E31*H31+$E32*H32+$E33*H33+$E34*H34+$E35*H35+$E36*H36+$E37*H37</f>
        <v>0</v>
      </c>
      <c r="I39" s="34">
        <f>SUM(I16:I37)</f>
        <v>0</v>
      </c>
    </row>
    <row r="40" spans="1:9" s="28" customFormat="1" ht="39.75" x14ac:dyDescent="0.2">
      <c r="A40" s="57"/>
      <c r="B40" s="42"/>
      <c r="C40" s="43" t="s">
        <v>52</v>
      </c>
      <c r="D40" s="58" t="s">
        <v>40</v>
      </c>
      <c r="E40" s="44"/>
      <c r="F40" s="42"/>
      <c r="G40" s="45"/>
      <c r="H40" s="45"/>
      <c r="I40" s="52"/>
    </row>
    <row r="41" spans="1:9" s="28" customFormat="1" ht="15" customHeight="1" x14ac:dyDescent="0.2">
      <c r="A41" s="29"/>
      <c r="B41" s="29"/>
      <c r="C41" s="30" t="s">
        <v>20</v>
      </c>
      <c r="D41" s="36" t="s">
        <v>27</v>
      </c>
      <c r="E41" s="31">
        <v>1</v>
      </c>
      <c r="F41" s="29" t="s">
        <v>28</v>
      </c>
      <c r="G41" s="83"/>
      <c r="H41" s="48"/>
      <c r="I41" s="46">
        <f>(G41+H41)*E41</f>
        <v>0</v>
      </c>
    </row>
    <row r="42" spans="1:9" s="28" customFormat="1" ht="15" customHeight="1" x14ac:dyDescent="0.2">
      <c r="A42" s="29"/>
      <c r="B42" s="29"/>
      <c r="C42" s="30" t="s">
        <v>22</v>
      </c>
      <c r="D42" s="36" t="s">
        <v>45</v>
      </c>
      <c r="E42" s="31">
        <v>1</v>
      </c>
      <c r="F42" s="29" t="s">
        <v>28</v>
      </c>
      <c r="G42" s="47"/>
      <c r="H42" s="48"/>
      <c r="I42" s="46">
        <f t="shared" ref="I42:I47" si="1">(G42+H42)*E42</f>
        <v>0</v>
      </c>
    </row>
    <row r="43" spans="1:9" s="28" customFormat="1" ht="15" customHeight="1" x14ac:dyDescent="0.2">
      <c r="A43" s="29"/>
      <c r="B43" s="29"/>
      <c r="C43" s="30" t="s">
        <v>21</v>
      </c>
      <c r="D43" s="36" t="s">
        <v>29</v>
      </c>
      <c r="E43" s="31">
        <v>1</v>
      </c>
      <c r="F43" s="29" t="s">
        <v>28</v>
      </c>
      <c r="G43" s="83"/>
      <c r="H43" s="48"/>
      <c r="I43" s="46">
        <f t="shared" si="1"/>
        <v>0</v>
      </c>
    </row>
    <row r="44" spans="1:9" s="28" customFormat="1" ht="25.5" x14ac:dyDescent="0.2">
      <c r="A44" s="29"/>
      <c r="B44" s="29"/>
      <c r="C44" s="30" t="s">
        <v>23</v>
      </c>
      <c r="D44" s="36" t="s">
        <v>36</v>
      </c>
      <c r="E44" s="31">
        <v>1</v>
      </c>
      <c r="F44" s="29" t="s">
        <v>28</v>
      </c>
      <c r="G44" s="83"/>
      <c r="H44" s="55"/>
      <c r="I44" s="46">
        <f t="shared" si="1"/>
        <v>0</v>
      </c>
    </row>
    <row r="45" spans="1:9" s="28" customFormat="1" ht="25.5" x14ac:dyDescent="0.2">
      <c r="A45" s="29"/>
      <c r="B45" s="29"/>
      <c r="C45" s="30" t="s">
        <v>49</v>
      </c>
      <c r="D45" s="36" t="s">
        <v>30</v>
      </c>
      <c r="E45" s="31">
        <v>1</v>
      </c>
      <c r="F45" s="29" t="s">
        <v>28</v>
      </c>
      <c r="G45" s="47"/>
      <c r="H45" s="55"/>
      <c r="I45" s="46">
        <f t="shared" si="1"/>
        <v>0</v>
      </c>
    </row>
    <row r="46" spans="1:9" s="28" customFormat="1" ht="15" customHeight="1" x14ac:dyDescent="0.2">
      <c r="A46" s="29"/>
      <c r="B46" s="29"/>
      <c r="C46" s="30" t="s">
        <v>50</v>
      </c>
      <c r="D46" s="36" t="s">
        <v>31</v>
      </c>
      <c r="E46" s="31">
        <v>1</v>
      </c>
      <c r="F46" s="29" t="s">
        <v>28</v>
      </c>
      <c r="G46" s="47"/>
      <c r="H46" s="55"/>
      <c r="I46" s="46">
        <f t="shared" si="1"/>
        <v>0</v>
      </c>
    </row>
    <row r="47" spans="1:9" s="28" customFormat="1" ht="38.25" x14ac:dyDescent="0.2">
      <c r="A47" s="29"/>
      <c r="B47" s="29"/>
      <c r="C47" s="30" t="s">
        <v>51</v>
      </c>
      <c r="D47" s="36" t="s">
        <v>37</v>
      </c>
      <c r="E47" s="31">
        <v>4</v>
      </c>
      <c r="F47" s="29" t="s">
        <v>28</v>
      </c>
      <c r="G47" s="47"/>
      <c r="H47" s="48"/>
      <c r="I47" s="46">
        <f t="shared" si="1"/>
        <v>0</v>
      </c>
    </row>
    <row r="48" spans="1:9" s="28" customFormat="1" x14ac:dyDescent="0.2">
      <c r="A48" s="60"/>
      <c r="B48" s="60"/>
      <c r="C48" s="61" t="s">
        <v>70</v>
      </c>
      <c r="D48" s="62" t="s">
        <v>53</v>
      </c>
      <c r="E48" s="63"/>
      <c r="F48" s="60"/>
      <c r="G48" s="64"/>
      <c r="H48" s="64"/>
      <c r="I48" s="64"/>
    </row>
    <row r="49" spans="1:9" s="28" customFormat="1" x14ac:dyDescent="0.2">
      <c r="A49" s="60"/>
      <c r="B49" s="60"/>
      <c r="C49" s="61" t="s">
        <v>71</v>
      </c>
      <c r="D49" s="62" t="s">
        <v>54</v>
      </c>
      <c r="E49" s="63"/>
      <c r="F49" s="60"/>
      <c r="G49" s="64"/>
      <c r="H49" s="64"/>
      <c r="I49" s="64"/>
    </row>
    <row r="50" spans="1:9" s="28" customFormat="1" ht="25.5" x14ac:dyDescent="0.2">
      <c r="A50" s="29"/>
      <c r="B50" s="29"/>
      <c r="C50" s="30" t="s">
        <v>72</v>
      </c>
      <c r="D50" s="71" t="s">
        <v>56</v>
      </c>
      <c r="E50" s="31">
        <v>17</v>
      </c>
      <c r="F50" s="72" t="s">
        <v>68</v>
      </c>
      <c r="G50" s="82"/>
      <c r="H50" s="46"/>
      <c r="I50" s="46">
        <f t="shared" ref="I50:I53" si="2">(G50+H50)*E50</f>
        <v>0</v>
      </c>
    </row>
    <row r="51" spans="1:9" s="28" customFormat="1" ht="25.5" x14ac:dyDescent="0.2">
      <c r="A51" s="29"/>
      <c r="B51" s="29"/>
      <c r="C51" s="30" t="s">
        <v>73</v>
      </c>
      <c r="D51" s="71" t="s">
        <v>57</v>
      </c>
      <c r="E51" s="31">
        <v>8</v>
      </c>
      <c r="F51" s="72" t="s">
        <v>68</v>
      </c>
      <c r="G51" s="82"/>
      <c r="H51" s="46"/>
      <c r="I51" s="46">
        <f t="shared" si="2"/>
        <v>0</v>
      </c>
    </row>
    <row r="52" spans="1:9" s="28" customFormat="1" ht="25.5" x14ac:dyDescent="0.2">
      <c r="A52" s="29"/>
      <c r="B52" s="29"/>
      <c r="C52" s="30" t="s">
        <v>74</v>
      </c>
      <c r="D52" s="71" t="s">
        <v>58</v>
      </c>
      <c r="E52" s="31">
        <v>14</v>
      </c>
      <c r="F52" s="72" t="s">
        <v>68</v>
      </c>
      <c r="G52" s="82"/>
      <c r="H52" s="46"/>
      <c r="I52" s="46">
        <f t="shared" si="2"/>
        <v>0</v>
      </c>
    </row>
    <row r="53" spans="1:9" s="28" customFormat="1" ht="25.5" x14ac:dyDescent="0.2">
      <c r="A53" s="29"/>
      <c r="B53" s="29"/>
      <c r="C53" s="30" t="s">
        <v>75</v>
      </c>
      <c r="D53" s="73" t="s">
        <v>59</v>
      </c>
      <c r="E53" s="31">
        <v>4</v>
      </c>
      <c r="F53" s="72" t="s">
        <v>68</v>
      </c>
      <c r="G53" s="82"/>
      <c r="H53" s="46"/>
      <c r="I53" s="46">
        <f t="shared" si="2"/>
        <v>0</v>
      </c>
    </row>
    <row r="54" spans="1:9" s="28" customFormat="1" x14ac:dyDescent="0.2">
      <c r="A54" s="60"/>
      <c r="B54" s="60"/>
      <c r="C54" s="61" t="s">
        <v>76</v>
      </c>
      <c r="D54" s="62" t="s">
        <v>55</v>
      </c>
      <c r="E54" s="63"/>
      <c r="F54" s="60"/>
      <c r="G54" s="64"/>
      <c r="H54" s="64"/>
      <c r="I54" s="64"/>
    </row>
    <row r="55" spans="1:9" s="28" customFormat="1" ht="25.5" x14ac:dyDescent="0.2">
      <c r="A55" s="29"/>
      <c r="B55" s="29"/>
      <c r="C55" s="30" t="s">
        <v>77</v>
      </c>
      <c r="D55" s="71" t="s">
        <v>60</v>
      </c>
      <c r="E55" s="31">
        <v>8</v>
      </c>
      <c r="F55" s="72" t="s">
        <v>68</v>
      </c>
      <c r="G55" s="59"/>
      <c r="H55" s="46"/>
      <c r="I55" s="46">
        <f t="shared" ref="I55:I62" si="3">(G55+H55)*E55</f>
        <v>0</v>
      </c>
    </row>
    <row r="56" spans="1:9" s="28" customFormat="1" ht="25.5" x14ac:dyDescent="0.2">
      <c r="A56" s="29"/>
      <c r="B56" s="29"/>
      <c r="C56" s="30" t="s">
        <v>78</v>
      </c>
      <c r="D56" s="71" t="s">
        <v>61</v>
      </c>
      <c r="E56" s="31">
        <v>14</v>
      </c>
      <c r="F56" s="72" t="s">
        <v>68</v>
      </c>
      <c r="G56" s="59"/>
      <c r="H56" s="46"/>
      <c r="I56" s="46">
        <f t="shared" si="3"/>
        <v>0</v>
      </c>
    </row>
    <row r="57" spans="1:9" s="28" customFormat="1" ht="25.5" x14ac:dyDescent="0.2">
      <c r="A57" s="29"/>
      <c r="B57" s="29"/>
      <c r="C57" s="30" t="s">
        <v>79</v>
      </c>
      <c r="D57" s="71" t="s">
        <v>62</v>
      </c>
      <c r="E57" s="31">
        <v>22</v>
      </c>
      <c r="F57" s="72" t="s">
        <v>68</v>
      </c>
      <c r="G57" s="59"/>
      <c r="H57" s="46"/>
      <c r="I57" s="46">
        <f t="shared" si="3"/>
        <v>0</v>
      </c>
    </row>
    <row r="58" spans="1:9" s="28" customFormat="1" ht="25.5" x14ac:dyDescent="0.2">
      <c r="A58" s="29"/>
      <c r="B58" s="29"/>
      <c r="C58" s="30" t="s">
        <v>80</v>
      </c>
      <c r="D58" s="71" t="s">
        <v>63</v>
      </c>
      <c r="E58" s="31">
        <v>20</v>
      </c>
      <c r="F58" s="72" t="s">
        <v>68</v>
      </c>
      <c r="G58" s="59"/>
      <c r="H58" s="46"/>
      <c r="I58" s="46">
        <f t="shared" si="3"/>
        <v>0</v>
      </c>
    </row>
    <row r="59" spans="1:9" s="28" customFormat="1" ht="25.5" x14ac:dyDescent="0.2">
      <c r="A59" s="29"/>
      <c r="B59" s="29"/>
      <c r="C59" s="30" t="s">
        <v>81</v>
      </c>
      <c r="D59" s="71" t="s">
        <v>64</v>
      </c>
      <c r="E59" s="31">
        <v>90</v>
      </c>
      <c r="F59" s="72" t="s">
        <v>68</v>
      </c>
      <c r="G59" s="59"/>
      <c r="H59" s="46"/>
      <c r="I59" s="46">
        <f t="shared" si="3"/>
        <v>0</v>
      </c>
    </row>
    <row r="60" spans="1:9" s="28" customFormat="1" ht="25.5" x14ac:dyDescent="0.2">
      <c r="A60" s="29"/>
      <c r="B60" s="29"/>
      <c r="C60" s="30" t="s">
        <v>82</v>
      </c>
      <c r="D60" s="71" t="s">
        <v>65</v>
      </c>
      <c r="E60" s="31">
        <v>40</v>
      </c>
      <c r="F60" s="72" t="s">
        <v>68</v>
      </c>
      <c r="G60" s="59"/>
      <c r="H60" s="46"/>
      <c r="I60" s="46">
        <f t="shared" si="3"/>
        <v>0</v>
      </c>
    </row>
    <row r="61" spans="1:9" s="28" customFormat="1" ht="25.5" x14ac:dyDescent="0.2">
      <c r="A61" s="29"/>
      <c r="B61" s="29"/>
      <c r="C61" s="30" t="s">
        <v>83</v>
      </c>
      <c r="D61" s="71" t="s">
        <v>66</v>
      </c>
      <c r="E61" s="31">
        <v>3</v>
      </c>
      <c r="F61" s="72" t="s">
        <v>69</v>
      </c>
      <c r="G61" s="82"/>
      <c r="H61" s="46"/>
      <c r="I61" s="46">
        <f t="shared" si="3"/>
        <v>0</v>
      </c>
    </row>
    <row r="62" spans="1:9" s="28" customFormat="1" ht="25.5" x14ac:dyDescent="0.2">
      <c r="A62" s="29"/>
      <c r="B62" s="29"/>
      <c r="C62" s="30" t="s">
        <v>84</v>
      </c>
      <c r="D62" s="71" t="s">
        <v>67</v>
      </c>
      <c r="E62" s="31">
        <v>3</v>
      </c>
      <c r="F62" s="72" t="s">
        <v>69</v>
      </c>
      <c r="G62" s="82"/>
      <c r="H62" s="46"/>
      <c r="I62" s="46">
        <f t="shared" si="3"/>
        <v>0</v>
      </c>
    </row>
    <row r="63" spans="1:9" s="28" customFormat="1" ht="15" customHeight="1" x14ac:dyDescent="0.2">
      <c r="A63" s="29"/>
      <c r="B63" s="29"/>
      <c r="C63" s="37"/>
      <c r="D63" s="30"/>
      <c r="E63" s="32"/>
      <c r="F63" s="29"/>
      <c r="G63" s="48"/>
      <c r="H63" s="48"/>
      <c r="I63" s="46"/>
    </row>
    <row r="64" spans="1:9" s="28" customFormat="1" ht="15" customHeight="1" x14ac:dyDescent="0.2">
      <c r="A64" s="84" t="s">
        <v>86</v>
      </c>
      <c r="B64" s="84"/>
      <c r="C64" s="84"/>
      <c r="D64" s="84"/>
      <c r="E64" s="32"/>
      <c r="F64" s="29"/>
      <c r="G64" s="38">
        <f>$E42*G42+$E45*G45+$E46*G46+$E47*G47+$E55*G55+$E56*G56+$E57*G57+$E58*G58+$E59*G59+$E60*G60</f>
        <v>0</v>
      </c>
      <c r="H64" s="38">
        <f>$E42*H42+$E43*H43+$E44*H44+$E45*H45+$E46*H46+$E47*H47+$E41*H41+$E50*H50+$E51*H51+$E52*H52+$E53*H53+$E55*H55+$E56*H56+$E57*H57+$E58*H58+$E59*H59+$E60*H60+$E61*H61+$E62*H62</f>
        <v>0</v>
      </c>
      <c r="I64" s="34">
        <f>SUM(I41:I62)</f>
        <v>0</v>
      </c>
    </row>
    <row r="65" spans="1:9" s="28" customFormat="1" ht="15" customHeight="1" x14ac:dyDescent="0.2">
      <c r="A65" s="85"/>
      <c r="B65" s="86"/>
      <c r="C65" s="86"/>
      <c r="D65" s="86"/>
      <c r="E65" s="39"/>
      <c r="F65" s="40"/>
      <c r="G65" s="41"/>
      <c r="H65" s="41"/>
      <c r="I65" s="53"/>
    </row>
    <row r="66" spans="1:9" s="28" customFormat="1" ht="39.75" x14ac:dyDescent="0.2">
      <c r="A66" s="57"/>
      <c r="B66" s="42"/>
      <c r="C66" s="43" t="s">
        <v>90</v>
      </c>
      <c r="D66" s="58" t="s">
        <v>41</v>
      </c>
      <c r="E66" s="44"/>
      <c r="F66" s="42"/>
      <c r="G66" s="45"/>
      <c r="H66" s="45"/>
      <c r="I66" s="52"/>
    </row>
    <row r="67" spans="1:9" s="28" customFormat="1" ht="15" customHeight="1" x14ac:dyDescent="0.2">
      <c r="A67" s="29"/>
      <c r="B67" s="29"/>
      <c r="C67" s="30" t="s">
        <v>20</v>
      </c>
      <c r="D67" s="36" t="s">
        <v>27</v>
      </c>
      <c r="E67" s="31">
        <v>1</v>
      </c>
      <c r="F67" s="29" t="s">
        <v>28</v>
      </c>
      <c r="G67" s="83"/>
      <c r="H67" s="48"/>
      <c r="I67" s="46">
        <f>(G67+H67)*E67</f>
        <v>0</v>
      </c>
    </row>
    <row r="68" spans="1:9" s="28" customFormat="1" ht="15" customHeight="1" x14ac:dyDescent="0.2">
      <c r="A68" s="29"/>
      <c r="B68" s="29"/>
      <c r="C68" s="30" t="s">
        <v>22</v>
      </c>
      <c r="D68" s="36" t="s">
        <v>45</v>
      </c>
      <c r="E68" s="31">
        <v>1</v>
      </c>
      <c r="F68" s="29" t="s">
        <v>28</v>
      </c>
      <c r="G68" s="47"/>
      <c r="H68" s="48"/>
      <c r="I68" s="46">
        <f t="shared" ref="I68:I73" si="4">(G68+H68)*E68</f>
        <v>0</v>
      </c>
    </row>
    <row r="69" spans="1:9" s="28" customFormat="1" ht="15" customHeight="1" x14ac:dyDescent="0.2">
      <c r="A69" s="29"/>
      <c r="B69" s="29"/>
      <c r="C69" s="30" t="s">
        <v>21</v>
      </c>
      <c r="D69" s="36" t="s">
        <v>29</v>
      </c>
      <c r="E69" s="31">
        <v>1</v>
      </c>
      <c r="F69" s="29" t="s">
        <v>28</v>
      </c>
      <c r="G69" s="83"/>
      <c r="H69" s="48"/>
      <c r="I69" s="46">
        <f t="shared" si="4"/>
        <v>0</v>
      </c>
    </row>
    <row r="70" spans="1:9" s="28" customFormat="1" ht="25.5" x14ac:dyDescent="0.2">
      <c r="A70" s="29"/>
      <c r="B70" s="29"/>
      <c r="C70" s="30" t="s">
        <v>23</v>
      </c>
      <c r="D70" s="36" t="s">
        <v>36</v>
      </c>
      <c r="E70" s="31">
        <v>1</v>
      </c>
      <c r="F70" s="29" t="s">
        <v>28</v>
      </c>
      <c r="G70" s="83"/>
      <c r="H70" s="55"/>
      <c r="I70" s="46">
        <f t="shared" si="4"/>
        <v>0</v>
      </c>
    </row>
    <row r="71" spans="1:9" s="28" customFormat="1" ht="25.5" x14ac:dyDescent="0.2">
      <c r="A71" s="29"/>
      <c r="B71" s="29"/>
      <c r="C71" s="30" t="s">
        <v>49</v>
      </c>
      <c r="D71" s="36" t="s">
        <v>30</v>
      </c>
      <c r="E71" s="31">
        <v>1</v>
      </c>
      <c r="F71" s="29" t="s">
        <v>28</v>
      </c>
      <c r="G71" s="47"/>
      <c r="H71" s="55"/>
      <c r="I71" s="46">
        <f t="shared" si="4"/>
        <v>0</v>
      </c>
    </row>
    <row r="72" spans="1:9" s="28" customFormat="1" ht="15" customHeight="1" x14ac:dyDescent="0.2">
      <c r="A72" s="29"/>
      <c r="B72" s="29"/>
      <c r="C72" s="30" t="s">
        <v>50</v>
      </c>
      <c r="D72" s="36" t="s">
        <v>31</v>
      </c>
      <c r="E72" s="31">
        <v>1</v>
      </c>
      <c r="F72" s="29" t="s">
        <v>28</v>
      </c>
      <c r="G72" s="47"/>
      <c r="H72" s="55"/>
      <c r="I72" s="46">
        <f t="shared" si="4"/>
        <v>0</v>
      </c>
    </row>
    <row r="73" spans="1:9" s="28" customFormat="1" ht="38.25" x14ac:dyDescent="0.2">
      <c r="A73" s="29"/>
      <c r="B73" s="29"/>
      <c r="C73" s="30" t="s">
        <v>51</v>
      </c>
      <c r="D73" s="36" t="s">
        <v>38</v>
      </c>
      <c r="E73" s="31">
        <v>4</v>
      </c>
      <c r="F73" s="29" t="s">
        <v>28</v>
      </c>
      <c r="G73" s="47"/>
      <c r="H73" s="48"/>
      <c r="I73" s="46">
        <f t="shared" si="4"/>
        <v>0</v>
      </c>
    </row>
    <row r="74" spans="1:9" s="28" customFormat="1" x14ac:dyDescent="0.2">
      <c r="A74" s="60"/>
      <c r="B74" s="60"/>
      <c r="C74" s="61" t="s">
        <v>70</v>
      </c>
      <c r="D74" s="62" t="s">
        <v>53</v>
      </c>
      <c r="E74" s="63"/>
      <c r="F74" s="60"/>
      <c r="G74" s="64"/>
      <c r="H74" s="64"/>
      <c r="I74" s="64"/>
    </row>
    <row r="75" spans="1:9" s="28" customFormat="1" x14ac:dyDescent="0.2">
      <c r="A75" s="60"/>
      <c r="B75" s="60"/>
      <c r="C75" s="61" t="s">
        <v>71</v>
      </c>
      <c r="D75" s="62" t="s">
        <v>54</v>
      </c>
      <c r="E75" s="63"/>
      <c r="F75" s="60"/>
      <c r="G75" s="64"/>
      <c r="H75" s="64"/>
      <c r="I75" s="64"/>
    </row>
    <row r="76" spans="1:9" s="28" customFormat="1" ht="25.5" x14ac:dyDescent="0.2">
      <c r="A76" s="29"/>
      <c r="B76" s="29"/>
      <c r="C76" s="30" t="s">
        <v>72</v>
      </c>
      <c r="D76" s="71" t="s">
        <v>56</v>
      </c>
      <c r="E76" s="31">
        <v>17</v>
      </c>
      <c r="F76" s="72" t="s">
        <v>68</v>
      </c>
      <c r="G76" s="82"/>
      <c r="H76" s="46"/>
      <c r="I76" s="46">
        <f t="shared" ref="I76:I79" si="5">(G76+H76)*E76</f>
        <v>0</v>
      </c>
    </row>
    <row r="77" spans="1:9" s="28" customFormat="1" ht="25.5" x14ac:dyDescent="0.2">
      <c r="A77" s="29"/>
      <c r="B77" s="29"/>
      <c r="C77" s="30" t="s">
        <v>73</v>
      </c>
      <c r="D77" s="71" t="s">
        <v>57</v>
      </c>
      <c r="E77" s="31">
        <v>8</v>
      </c>
      <c r="F77" s="72" t="s">
        <v>68</v>
      </c>
      <c r="G77" s="82"/>
      <c r="H77" s="46"/>
      <c r="I77" s="46">
        <f t="shared" si="5"/>
        <v>0</v>
      </c>
    </row>
    <row r="78" spans="1:9" s="28" customFormat="1" ht="25.5" x14ac:dyDescent="0.2">
      <c r="A78" s="29"/>
      <c r="B78" s="29"/>
      <c r="C78" s="30" t="s">
        <v>74</v>
      </c>
      <c r="D78" s="71" t="s">
        <v>58</v>
      </c>
      <c r="E78" s="31">
        <v>14</v>
      </c>
      <c r="F78" s="72" t="s">
        <v>68</v>
      </c>
      <c r="G78" s="82"/>
      <c r="H78" s="46"/>
      <c r="I78" s="46">
        <f t="shared" si="5"/>
        <v>0</v>
      </c>
    </row>
    <row r="79" spans="1:9" s="28" customFormat="1" ht="25.5" x14ac:dyDescent="0.2">
      <c r="A79" s="29"/>
      <c r="B79" s="29"/>
      <c r="C79" s="30" t="s">
        <v>75</v>
      </c>
      <c r="D79" s="73" t="s">
        <v>59</v>
      </c>
      <c r="E79" s="31">
        <v>4</v>
      </c>
      <c r="F79" s="72" t="s">
        <v>68</v>
      </c>
      <c r="G79" s="82"/>
      <c r="H79" s="46"/>
      <c r="I79" s="46">
        <f t="shared" si="5"/>
        <v>0</v>
      </c>
    </row>
    <row r="80" spans="1:9" s="28" customFormat="1" x14ac:dyDescent="0.2">
      <c r="A80" s="60"/>
      <c r="B80" s="60"/>
      <c r="C80" s="61" t="s">
        <v>76</v>
      </c>
      <c r="D80" s="62" t="s">
        <v>55</v>
      </c>
      <c r="E80" s="63"/>
      <c r="F80" s="60"/>
      <c r="G80" s="64"/>
      <c r="H80" s="64"/>
      <c r="I80" s="64"/>
    </row>
    <row r="81" spans="1:9" s="28" customFormat="1" ht="25.5" x14ac:dyDescent="0.2">
      <c r="A81" s="29"/>
      <c r="B81" s="29"/>
      <c r="C81" s="30" t="s">
        <v>77</v>
      </c>
      <c r="D81" s="71" t="s">
        <v>60</v>
      </c>
      <c r="E81" s="31">
        <v>8</v>
      </c>
      <c r="F81" s="72" t="s">
        <v>68</v>
      </c>
      <c r="G81" s="59"/>
      <c r="H81" s="46"/>
      <c r="I81" s="46">
        <f t="shared" ref="I81:I88" si="6">(G81+H81)*E81</f>
        <v>0</v>
      </c>
    </row>
    <row r="82" spans="1:9" s="28" customFormat="1" ht="25.5" x14ac:dyDescent="0.2">
      <c r="A82" s="29"/>
      <c r="B82" s="29"/>
      <c r="C82" s="30" t="s">
        <v>78</v>
      </c>
      <c r="D82" s="71" t="s">
        <v>61</v>
      </c>
      <c r="E82" s="31">
        <v>14</v>
      </c>
      <c r="F82" s="72" t="s">
        <v>68</v>
      </c>
      <c r="G82" s="59"/>
      <c r="H82" s="46"/>
      <c r="I82" s="46">
        <f t="shared" si="6"/>
        <v>0</v>
      </c>
    </row>
    <row r="83" spans="1:9" s="28" customFormat="1" ht="25.5" x14ac:dyDescent="0.2">
      <c r="A83" s="29"/>
      <c r="B83" s="29"/>
      <c r="C83" s="30" t="s">
        <v>79</v>
      </c>
      <c r="D83" s="71" t="s">
        <v>62</v>
      </c>
      <c r="E83" s="31">
        <v>22</v>
      </c>
      <c r="F83" s="72" t="s">
        <v>68</v>
      </c>
      <c r="G83" s="59"/>
      <c r="H83" s="46"/>
      <c r="I83" s="46">
        <f t="shared" si="6"/>
        <v>0</v>
      </c>
    </row>
    <row r="84" spans="1:9" s="28" customFormat="1" ht="25.5" x14ac:dyDescent="0.2">
      <c r="A84" s="29"/>
      <c r="B84" s="29"/>
      <c r="C84" s="30" t="s">
        <v>80</v>
      </c>
      <c r="D84" s="71" t="s">
        <v>63</v>
      </c>
      <c r="E84" s="31">
        <v>20</v>
      </c>
      <c r="F84" s="72" t="s">
        <v>68</v>
      </c>
      <c r="G84" s="59"/>
      <c r="H84" s="46"/>
      <c r="I84" s="46">
        <f t="shared" si="6"/>
        <v>0</v>
      </c>
    </row>
    <row r="85" spans="1:9" s="28" customFormat="1" ht="25.5" x14ac:dyDescent="0.2">
      <c r="A85" s="29"/>
      <c r="B85" s="29"/>
      <c r="C85" s="30" t="s">
        <v>81</v>
      </c>
      <c r="D85" s="71" t="s">
        <v>64</v>
      </c>
      <c r="E85" s="31">
        <v>90</v>
      </c>
      <c r="F85" s="72" t="s">
        <v>68</v>
      </c>
      <c r="G85" s="59"/>
      <c r="H85" s="46"/>
      <c r="I85" s="46">
        <f t="shared" si="6"/>
        <v>0</v>
      </c>
    </row>
    <row r="86" spans="1:9" s="28" customFormat="1" ht="25.5" x14ac:dyDescent="0.2">
      <c r="A86" s="29"/>
      <c r="B86" s="29"/>
      <c r="C86" s="30" t="s">
        <v>82</v>
      </c>
      <c r="D86" s="71" t="s">
        <v>65</v>
      </c>
      <c r="E86" s="31">
        <v>40</v>
      </c>
      <c r="F86" s="72" t="s">
        <v>68</v>
      </c>
      <c r="G86" s="59"/>
      <c r="H86" s="46"/>
      <c r="I86" s="46">
        <f t="shared" si="6"/>
        <v>0</v>
      </c>
    </row>
    <row r="87" spans="1:9" s="28" customFormat="1" ht="25.5" x14ac:dyDescent="0.2">
      <c r="A87" s="29"/>
      <c r="B87" s="29"/>
      <c r="C87" s="30" t="s">
        <v>83</v>
      </c>
      <c r="D87" s="71" t="s">
        <v>66</v>
      </c>
      <c r="E87" s="31">
        <v>3</v>
      </c>
      <c r="F87" s="72" t="s">
        <v>69</v>
      </c>
      <c r="G87" s="82"/>
      <c r="H87" s="46"/>
      <c r="I87" s="46">
        <f t="shared" si="6"/>
        <v>0</v>
      </c>
    </row>
    <row r="88" spans="1:9" s="28" customFormat="1" ht="25.5" x14ac:dyDescent="0.2">
      <c r="A88" s="29"/>
      <c r="B88" s="29"/>
      <c r="C88" s="30" t="s">
        <v>84</v>
      </c>
      <c r="D88" s="71" t="s">
        <v>67</v>
      </c>
      <c r="E88" s="31">
        <v>3</v>
      </c>
      <c r="F88" s="72" t="s">
        <v>69</v>
      </c>
      <c r="G88" s="82"/>
      <c r="H88" s="46"/>
      <c r="I88" s="46">
        <f t="shared" si="6"/>
        <v>0</v>
      </c>
    </row>
    <row r="89" spans="1:9" s="28" customFormat="1" ht="15" customHeight="1" x14ac:dyDescent="0.2">
      <c r="A89" s="29"/>
      <c r="B89" s="29"/>
      <c r="C89" s="37"/>
      <c r="D89" s="30"/>
      <c r="E89" s="32"/>
      <c r="F89" s="29"/>
      <c r="G89" s="48"/>
      <c r="H89" s="48"/>
      <c r="I89" s="46"/>
    </row>
    <row r="90" spans="1:9" s="28" customFormat="1" ht="15" customHeight="1" x14ac:dyDescent="0.2">
      <c r="A90" s="84" t="s">
        <v>87</v>
      </c>
      <c r="B90" s="84"/>
      <c r="C90" s="84"/>
      <c r="D90" s="84"/>
      <c r="E90" s="33"/>
      <c r="F90" s="21"/>
      <c r="G90" s="38">
        <f>$E68*G68+$E71*G71+$E72*G72+$E73*G73+$E81*G81+$E82*G82+$E83*G83+$E84*G84+$E85*G85+$E86*G86</f>
        <v>0</v>
      </c>
      <c r="H90" s="38">
        <f>$E68*H68+$E69*H69+$E70*H70+$E71*H71+$E72*H72+$E73*H73+$E67*H67+$E76*H76+$E77*H77+$E78*H78+$E79*H79+$E81*H81+$E82*H82+$E83*H83+$E84*H84+$E85*H85+$E86*H86+$E87*H87+$E88*H88</f>
        <v>0</v>
      </c>
      <c r="I90" s="34">
        <f>SUM(I67:I88)</f>
        <v>0</v>
      </c>
    </row>
    <row r="91" spans="1:9" s="28" customFormat="1" ht="39.75" x14ac:dyDescent="0.2">
      <c r="A91" s="42"/>
      <c r="B91" s="42"/>
      <c r="C91" s="43" t="s">
        <v>88</v>
      </c>
      <c r="D91" s="58" t="s">
        <v>42</v>
      </c>
      <c r="E91" s="44"/>
      <c r="F91" s="42"/>
      <c r="G91" s="45"/>
      <c r="H91" s="45"/>
      <c r="I91" s="52"/>
    </row>
    <row r="92" spans="1:9" s="28" customFormat="1" ht="15" customHeight="1" x14ac:dyDescent="0.2">
      <c r="A92" s="29"/>
      <c r="B92" s="29"/>
      <c r="C92" s="30" t="s">
        <v>20</v>
      </c>
      <c r="D92" s="36" t="s">
        <v>27</v>
      </c>
      <c r="E92" s="31">
        <v>1</v>
      </c>
      <c r="F92" s="29" t="s">
        <v>28</v>
      </c>
      <c r="G92" s="83"/>
      <c r="H92" s="48"/>
      <c r="I92" s="46">
        <f>(G92+H92)*E92</f>
        <v>0</v>
      </c>
    </row>
    <row r="93" spans="1:9" s="28" customFormat="1" ht="15" customHeight="1" x14ac:dyDescent="0.2">
      <c r="A93" s="29"/>
      <c r="B93" s="29"/>
      <c r="C93" s="30" t="s">
        <v>22</v>
      </c>
      <c r="D93" s="36" t="s">
        <v>45</v>
      </c>
      <c r="E93" s="31">
        <v>1</v>
      </c>
      <c r="F93" s="29" t="s">
        <v>28</v>
      </c>
      <c r="G93" s="47"/>
      <c r="H93" s="48"/>
      <c r="I93" s="46">
        <f t="shared" ref="I93:I98" si="7">(G93+H93)*E93</f>
        <v>0</v>
      </c>
    </row>
    <row r="94" spans="1:9" s="28" customFormat="1" ht="15" customHeight="1" x14ac:dyDescent="0.2">
      <c r="A94" s="29"/>
      <c r="B94" s="29"/>
      <c r="C94" s="30" t="s">
        <v>21</v>
      </c>
      <c r="D94" s="36" t="s">
        <v>29</v>
      </c>
      <c r="E94" s="31">
        <v>1</v>
      </c>
      <c r="F94" s="29" t="s">
        <v>28</v>
      </c>
      <c r="G94" s="83"/>
      <c r="H94" s="48"/>
      <c r="I94" s="46">
        <f t="shared" si="7"/>
        <v>0</v>
      </c>
    </row>
    <row r="95" spans="1:9" s="28" customFormat="1" ht="25.5" x14ac:dyDescent="0.2">
      <c r="A95" s="29"/>
      <c r="B95" s="29"/>
      <c r="C95" s="30" t="s">
        <v>23</v>
      </c>
      <c r="D95" s="36" t="s">
        <v>36</v>
      </c>
      <c r="E95" s="31">
        <v>1</v>
      </c>
      <c r="F95" s="29" t="s">
        <v>28</v>
      </c>
      <c r="G95" s="83"/>
      <c r="H95" s="55"/>
      <c r="I95" s="46">
        <f t="shared" si="7"/>
        <v>0</v>
      </c>
    </row>
    <row r="96" spans="1:9" s="28" customFormat="1" ht="25.5" x14ac:dyDescent="0.2">
      <c r="A96" s="29"/>
      <c r="B96" s="29"/>
      <c r="C96" s="30" t="s">
        <v>49</v>
      </c>
      <c r="D96" s="36" t="s">
        <v>30</v>
      </c>
      <c r="E96" s="31">
        <v>1</v>
      </c>
      <c r="F96" s="29" t="s">
        <v>28</v>
      </c>
      <c r="G96" s="47"/>
      <c r="H96" s="55"/>
      <c r="I96" s="46">
        <f t="shared" si="7"/>
        <v>0</v>
      </c>
    </row>
    <row r="97" spans="1:9" s="28" customFormat="1" ht="15" customHeight="1" x14ac:dyDescent="0.2">
      <c r="A97" s="29"/>
      <c r="B97" s="29"/>
      <c r="C97" s="30" t="s">
        <v>50</v>
      </c>
      <c r="D97" s="36" t="s">
        <v>31</v>
      </c>
      <c r="E97" s="31">
        <v>1</v>
      </c>
      <c r="F97" s="29" t="s">
        <v>28</v>
      </c>
      <c r="G97" s="47"/>
      <c r="H97" s="55"/>
      <c r="I97" s="46">
        <f t="shared" si="7"/>
        <v>0</v>
      </c>
    </row>
    <row r="98" spans="1:9" s="28" customFormat="1" ht="38.25" x14ac:dyDescent="0.2">
      <c r="A98" s="29"/>
      <c r="B98" s="29"/>
      <c r="C98" s="30" t="s">
        <v>51</v>
      </c>
      <c r="D98" s="36" t="s">
        <v>38</v>
      </c>
      <c r="E98" s="31">
        <v>2</v>
      </c>
      <c r="F98" s="29" t="s">
        <v>28</v>
      </c>
      <c r="G98" s="47"/>
      <c r="H98" s="48"/>
      <c r="I98" s="46">
        <f t="shared" si="7"/>
        <v>0</v>
      </c>
    </row>
    <row r="99" spans="1:9" s="28" customFormat="1" x14ac:dyDescent="0.2">
      <c r="A99" s="60"/>
      <c r="B99" s="60"/>
      <c r="C99" s="61" t="s">
        <v>70</v>
      </c>
      <c r="D99" s="62" t="s">
        <v>53</v>
      </c>
      <c r="E99" s="63"/>
      <c r="F99" s="60"/>
      <c r="G99" s="64"/>
      <c r="H99" s="64"/>
      <c r="I99" s="64"/>
    </row>
    <row r="100" spans="1:9" s="28" customFormat="1" x14ac:dyDescent="0.2">
      <c r="A100" s="60"/>
      <c r="B100" s="60"/>
      <c r="C100" s="61" t="s">
        <v>71</v>
      </c>
      <c r="D100" s="62" t="s">
        <v>54</v>
      </c>
      <c r="E100" s="63"/>
      <c r="F100" s="60"/>
      <c r="G100" s="64"/>
      <c r="H100" s="64"/>
      <c r="I100" s="64"/>
    </row>
    <row r="101" spans="1:9" s="28" customFormat="1" ht="25.5" x14ac:dyDescent="0.2">
      <c r="A101" s="29"/>
      <c r="B101" s="29"/>
      <c r="C101" s="30" t="s">
        <v>72</v>
      </c>
      <c r="D101" s="71" t="s">
        <v>56</v>
      </c>
      <c r="E101" s="31">
        <v>17</v>
      </c>
      <c r="F101" s="72" t="s">
        <v>68</v>
      </c>
      <c r="G101" s="82"/>
      <c r="H101" s="46"/>
      <c r="I101" s="46">
        <f t="shared" ref="I101:I104" si="8">(G101+H101)*E101</f>
        <v>0</v>
      </c>
    </row>
    <row r="102" spans="1:9" s="28" customFormat="1" ht="25.5" x14ac:dyDescent="0.2">
      <c r="A102" s="29"/>
      <c r="B102" s="29"/>
      <c r="C102" s="30" t="s">
        <v>73</v>
      </c>
      <c r="D102" s="71" t="s">
        <v>57</v>
      </c>
      <c r="E102" s="31">
        <v>8</v>
      </c>
      <c r="F102" s="72" t="s">
        <v>68</v>
      </c>
      <c r="G102" s="82"/>
      <c r="H102" s="46"/>
      <c r="I102" s="46">
        <f t="shared" si="8"/>
        <v>0</v>
      </c>
    </row>
    <row r="103" spans="1:9" s="28" customFormat="1" ht="25.5" x14ac:dyDescent="0.2">
      <c r="A103" s="29"/>
      <c r="B103" s="29"/>
      <c r="C103" s="30" t="s">
        <v>74</v>
      </c>
      <c r="D103" s="71" t="s">
        <v>58</v>
      </c>
      <c r="E103" s="31">
        <v>14</v>
      </c>
      <c r="F103" s="72" t="s">
        <v>68</v>
      </c>
      <c r="G103" s="82"/>
      <c r="H103" s="46"/>
      <c r="I103" s="46">
        <f t="shared" si="8"/>
        <v>0</v>
      </c>
    </row>
    <row r="104" spans="1:9" s="28" customFormat="1" ht="25.5" x14ac:dyDescent="0.2">
      <c r="A104" s="29"/>
      <c r="B104" s="29"/>
      <c r="C104" s="30" t="s">
        <v>75</v>
      </c>
      <c r="D104" s="73" t="s">
        <v>59</v>
      </c>
      <c r="E104" s="31">
        <v>4</v>
      </c>
      <c r="F104" s="72" t="s">
        <v>68</v>
      </c>
      <c r="G104" s="82"/>
      <c r="H104" s="46"/>
      <c r="I104" s="46">
        <f t="shared" si="8"/>
        <v>0</v>
      </c>
    </row>
    <row r="105" spans="1:9" s="28" customFormat="1" x14ac:dyDescent="0.2">
      <c r="A105" s="60"/>
      <c r="B105" s="60"/>
      <c r="C105" s="61" t="s">
        <v>76</v>
      </c>
      <c r="D105" s="62" t="s">
        <v>55</v>
      </c>
      <c r="E105" s="63"/>
      <c r="F105" s="60"/>
      <c r="G105" s="64"/>
      <c r="H105" s="64"/>
      <c r="I105" s="64"/>
    </row>
    <row r="106" spans="1:9" s="28" customFormat="1" ht="25.5" x14ac:dyDescent="0.2">
      <c r="A106" s="29"/>
      <c r="B106" s="29"/>
      <c r="C106" s="30" t="s">
        <v>77</v>
      </c>
      <c r="D106" s="71" t="s">
        <v>60</v>
      </c>
      <c r="E106" s="31">
        <v>8</v>
      </c>
      <c r="F106" s="72" t="s">
        <v>68</v>
      </c>
      <c r="G106" s="59"/>
      <c r="H106" s="46"/>
      <c r="I106" s="46">
        <f t="shared" ref="I106:I113" si="9">(G106+H106)*E106</f>
        <v>0</v>
      </c>
    </row>
    <row r="107" spans="1:9" s="28" customFormat="1" ht="25.5" x14ac:dyDescent="0.2">
      <c r="A107" s="29"/>
      <c r="B107" s="29"/>
      <c r="C107" s="30" t="s">
        <v>78</v>
      </c>
      <c r="D107" s="71" t="s">
        <v>61</v>
      </c>
      <c r="E107" s="31">
        <v>14</v>
      </c>
      <c r="F107" s="72" t="s">
        <v>68</v>
      </c>
      <c r="G107" s="59"/>
      <c r="H107" s="46"/>
      <c r="I107" s="46">
        <f t="shared" si="9"/>
        <v>0</v>
      </c>
    </row>
    <row r="108" spans="1:9" s="28" customFormat="1" ht="25.5" x14ac:dyDescent="0.2">
      <c r="A108" s="29"/>
      <c r="B108" s="29"/>
      <c r="C108" s="30" t="s">
        <v>79</v>
      </c>
      <c r="D108" s="71" t="s">
        <v>62</v>
      </c>
      <c r="E108" s="31">
        <v>22</v>
      </c>
      <c r="F108" s="72" t="s">
        <v>68</v>
      </c>
      <c r="G108" s="59"/>
      <c r="H108" s="46"/>
      <c r="I108" s="46">
        <f t="shared" si="9"/>
        <v>0</v>
      </c>
    </row>
    <row r="109" spans="1:9" s="28" customFormat="1" ht="25.5" x14ac:dyDescent="0.2">
      <c r="A109" s="29"/>
      <c r="B109" s="29"/>
      <c r="C109" s="30" t="s">
        <v>80</v>
      </c>
      <c r="D109" s="71" t="s">
        <v>63</v>
      </c>
      <c r="E109" s="31">
        <v>20</v>
      </c>
      <c r="F109" s="72" t="s">
        <v>68</v>
      </c>
      <c r="G109" s="59"/>
      <c r="H109" s="46"/>
      <c r="I109" s="46">
        <f t="shared" si="9"/>
        <v>0</v>
      </c>
    </row>
    <row r="110" spans="1:9" s="28" customFormat="1" ht="25.5" x14ac:dyDescent="0.2">
      <c r="A110" s="29"/>
      <c r="B110" s="29"/>
      <c r="C110" s="30" t="s">
        <v>81</v>
      </c>
      <c r="D110" s="71" t="s">
        <v>64</v>
      </c>
      <c r="E110" s="31">
        <v>90</v>
      </c>
      <c r="F110" s="72" t="s">
        <v>68</v>
      </c>
      <c r="G110" s="59"/>
      <c r="H110" s="46"/>
      <c r="I110" s="46">
        <f t="shared" si="9"/>
        <v>0</v>
      </c>
    </row>
    <row r="111" spans="1:9" s="28" customFormat="1" ht="25.5" x14ac:dyDescent="0.2">
      <c r="A111" s="29"/>
      <c r="B111" s="29"/>
      <c r="C111" s="30" t="s">
        <v>82</v>
      </c>
      <c r="D111" s="71" t="s">
        <v>65</v>
      </c>
      <c r="E111" s="31">
        <v>40</v>
      </c>
      <c r="F111" s="72" t="s">
        <v>68</v>
      </c>
      <c r="G111" s="59"/>
      <c r="H111" s="46"/>
      <c r="I111" s="46">
        <f t="shared" si="9"/>
        <v>0</v>
      </c>
    </row>
    <row r="112" spans="1:9" s="28" customFormat="1" ht="25.5" x14ac:dyDescent="0.2">
      <c r="A112" s="29"/>
      <c r="B112" s="29"/>
      <c r="C112" s="30" t="s">
        <v>83</v>
      </c>
      <c r="D112" s="71" t="s">
        <v>66</v>
      </c>
      <c r="E112" s="31">
        <v>3</v>
      </c>
      <c r="F112" s="72" t="s">
        <v>69</v>
      </c>
      <c r="G112" s="82"/>
      <c r="H112" s="46"/>
      <c r="I112" s="46">
        <f t="shared" si="9"/>
        <v>0</v>
      </c>
    </row>
    <row r="113" spans="1:10" s="28" customFormat="1" ht="25.5" x14ac:dyDescent="0.2">
      <c r="A113" s="29"/>
      <c r="B113" s="29"/>
      <c r="C113" s="30" t="s">
        <v>84</v>
      </c>
      <c r="D113" s="71" t="s">
        <v>67</v>
      </c>
      <c r="E113" s="31">
        <v>3</v>
      </c>
      <c r="F113" s="72" t="s">
        <v>69</v>
      </c>
      <c r="G113" s="82"/>
      <c r="H113" s="46"/>
      <c r="I113" s="46">
        <f t="shared" si="9"/>
        <v>0</v>
      </c>
    </row>
    <row r="114" spans="1:10" s="28" customFormat="1" ht="15" customHeight="1" x14ac:dyDescent="0.2">
      <c r="A114" s="29"/>
      <c r="B114" s="29"/>
      <c r="C114" s="37"/>
      <c r="D114" s="30"/>
      <c r="E114" s="32"/>
      <c r="F114" s="29"/>
      <c r="G114" s="48"/>
      <c r="H114" s="48"/>
      <c r="I114" s="46"/>
    </row>
    <row r="115" spans="1:10" s="28" customFormat="1" ht="15" customHeight="1" x14ac:dyDescent="0.2">
      <c r="A115" s="84" t="s">
        <v>89</v>
      </c>
      <c r="B115" s="84"/>
      <c r="C115" s="84"/>
      <c r="D115" s="84"/>
      <c r="E115" s="33"/>
      <c r="F115" s="21"/>
      <c r="G115" s="38">
        <f>$E93*G93+$E96*G96+$E97*G97+$E98*G98+$E106*G106+$E107*G107+$E108*G108+$E109*G109+$E110*G110+$E111*G111</f>
        <v>0</v>
      </c>
      <c r="H115" s="38">
        <f>$E93*H93+$E94*H94+$E95*H95+$E96*H96+$E97*H97+$E98*H98+$E92*H92+$E101*H101+$E102*H102+$E103*H103+$E104*H104+$E106*H106+$E107*H107+$E108*H108+$E109*H109+$E110*H110+$E111*H111+$E112*H112+$E113*H113</f>
        <v>0</v>
      </c>
      <c r="I115" s="34">
        <f>SUM(I92:I113)</f>
        <v>0</v>
      </c>
    </row>
    <row r="116" spans="1:10" s="28" customFormat="1" ht="15" customHeight="1" x14ac:dyDescent="0.2">
      <c r="A116" s="88" t="s">
        <v>43</v>
      </c>
      <c r="B116" s="88"/>
      <c r="C116" s="88"/>
      <c r="D116" s="88"/>
      <c r="E116" s="35"/>
      <c r="F116" s="21"/>
      <c r="G116" s="34">
        <f>SUM(G39+G64+G90+G115)</f>
        <v>0</v>
      </c>
      <c r="H116" s="34">
        <f>SUM(H39+H64+H90+H115)</f>
        <v>0</v>
      </c>
      <c r="I116" s="34">
        <f>SUM(I39+I64+I90+I115)</f>
        <v>0</v>
      </c>
    </row>
    <row r="117" spans="1:10" s="9" customFormat="1" ht="15" customHeight="1" x14ac:dyDescent="0.2">
      <c r="A117" s="7"/>
      <c r="B117" s="7"/>
      <c r="C117" s="7"/>
      <c r="D117" s="13" t="s">
        <v>8</v>
      </c>
      <c r="E117" s="7"/>
      <c r="F117" s="7"/>
      <c r="G117" s="7"/>
      <c r="H117" s="7"/>
      <c r="I117" s="50"/>
    </row>
    <row r="118" spans="1:10" s="9" customFormat="1" ht="18.75" customHeight="1" x14ac:dyDescent="0.2">
      <c r="A118" s="7"/>
      <c r="B118" s="7"/>
      <c r="C118" s="22" t="s">
        <v>9</v>
      </c>
      <c r="D118" s="87" t="s">
        <v>10</v>
      </c>
      <c r="E118" s="87"/>
      <c r="F118" s="87"/>
      <c r="G118" s="87"/>
      <c r="H118" s="87"/>
      <c r="I118" s="50"/>
    </row>
    <row r="119" spans="1:10" s="9" customFormat="1" ht="51" customHeight="1" x14ac:dyDescent="0.2">
      <c r="A119" s="7"/>
      <c r="B119" s="7"/>
      <c r="C119" s="22" t="s">
        <v>11</v>
      </c>
      <c r="D119" s="87" t="s">
        <v>12</v>
      </c>
      <c r="E119" s="87"/>
      <c r="F119" s="87"/>
      <c r="G119" s="87"/>
      <c r="H119" s="87"/>
      <c r="I119" s="50"/>
      <c r="J119" s="10"/>
    </row>
    <row r="120" spans="1:10" s="9" customFormat="1" ht="29.25" customHeight="1" x14ac:dyDescent="0.2">
      <c r="A120" s="7"/>
      <c r="B120" s="7"/>
      <c r="C120" s="22" t="s">
        <v>13</v>
      </c>
      <c r="D120" s="90" t="s">
        <v>19</v>
      </c>
      <c r="E120" s="87"/>
      <c r="F120" s="87"/>
      <c r="G120" s="87"/>
      <c r="H120" s="87"/>
      <c r="I120" s="50"/>
    </row>
    <row r="121" spans="1:10" s="9" customFormat="1" ht="29.25" customHeight="1" x14ac:dyDescent="0.2">
      <c r="A121" s="7"/>
      <c r="B121" s="7"/>
      <c r="C121" s="22" t="s">
        <v>14</v>
      </c>
      <c r="D121" s="87" t="s">
        <v>15</v>
      </c>
      <c r="E121" s="87"/>
      <c r="F121" s="87"/>
      <c r="G121" s="87"/>
      <c r="H121" s="87"/>
      <c r="I121" s="50"/>
    </row>
    <row r="122" spans="1:10" s="9" customFormat="1" ht="29.25" customHeight="1" x14ac:dyDescent="0.2">
      <c r="A122" s="7"/>
      <c r="B122" s="7"/>
      <c r="C122" s="22">
        <v>5</v>
      </c>
      <c r="D122" s="87" t="s">
        <v>16</v>
      </c>
      <c r="E122" s="87"/>
      <c r="F122" s="87"/>
      <c r="G122" s="87"/>
      <c r="H122" s="87"/>
      <c r="I122" s="50"/>
    </row>
    <row r="123" spans="1:10" s="9" customFormat="1" ht="17.25" customHeight="1" x14ac:dyDescent="0.2">
      <c r="A123" s="7"/>
      <c r="B123" s="7"/>
      <c r="C123" s="22">
        <v>6</v>
      </c>
      <c r="D123" s="87" t="s">
        <v>17</v>
      </c>
      <c r="E123" s="87"/>
      <c r="F123" s="87"/>
      <c r="G123" s="87"/>
      <c r="H123" s="87"/>
      <c r="I123" s="50"/>
    </row>
    <row r="124" spans="1:10" s="9" customFormat="1" ht="37.5" customHeight="1" x14ac:dyDescent="0.2">
      <c r="A124" s="7"/>
      <c r="B124" s="7"/>
      <c r="C124" s="74">
        <v>7</v>
      </c>
      <c r="D124" s="89" t="s">
        <v>91</v>
      </c>
      <c r="E124" s="87"/>
      <c r="F124" s="87"/>
      <c r="G124" s="87"/>
      <c r="H124" s="87"/>
      <c r="I124" s="50"/>
    </row>
    <row r="125" spans="1:10" x14ac:dyDescent="0.2">
      <c r="C125" s="75">
        <v>8</v>
      </c>
      <c r="D125" s="76" t="s">
        <v>92</v>
      </c>
      <c r="E125" s="77"/>
      <c r="F125" s="77"/>
      <c r="G125" s="77"/>
      <c r="H125" s="78"/>
    </row>
    <row r="126" spans="1:10" s="12" customFormat="1" ht="12.75" customHeight="1" x14ac:dyDescent="0.2">
      <c r="A126" s="11"/>
      <c r="B126" s="11"/>
      <c r="C126" s="11"/>
      <c r="D126" s="11"/>
      <c r="E126" s="11"/>
      <c r="F126" s="11"/>
      <c r="G126" s="11"/>
      <c r="H126" s="11"/>
      <c r="I126" s="54"/>
    </row>
    <row r="127" spans="1:10" s="12" customFormat="1" ht="12.75" customHeight="1" x14ac:dyDescent="0.2">
      <c r="A127" s="11"/>
      <c r="B127" s="11"/>
      <c r="C127" s="11"/>
      <c r="D127" s="11"/>
      <c r="E127" s="11"/>
      <c r="F127" s="11"/>
      <c r="G127" s="11"/>
      <c r="H127" s="11"/>
      <c r="I127" s="54"/>
    </row>
    <row r="128" spans="1:10" s="12" customFormat="1" ht="12.75" customHeight="1" x14ac:dyDescent="0.2">
      <c r="A128" s="11"/>
      <c r="B128" s="11"/>
      <c r="C128" s="11"/>
      <c r="D128" s="11"/>
      <c r="E128" s="11"/>
      <c r="F128" s="11"/>
      <c r="G128" s="11"/>
      <c r="H128" s="11"/>
      <c r="I128" s="54"/>
    </row>
    <row r="129" spans="1:9" s="11" customFormat="1" ht="12.75" customHeight="1" x14ac:dyDescent="0.2">
      <c r="I129" s="54"/>
    </row>
    <row r="130" spans="1:9" s="13" customFormat="1" ht="15" customHeight="1" x14ac:dyDescent="0.2">
      <c r="A130" s="11"/>
      <c r="B130" s="11"/>
      <c r="C130" s="11"/>
      <c r="D130" s="11"/>
      <c r="E130" s="11"/>
      <c r="F130" s="11"/>
      <c r="G130" s="11"/>
      <c r="H130" s="11"/>
      <c r="I130" s="54"/>
    </row>
    <row r="131" spans="1:9" x14ac:dyDescent="0.2">
      <c r="A131" s="11"/>
      <c r="B131" s="11"/>
      <c r="C131" s="11"/>
      <c r="D131" s="11"/>
      <c r="E131" s="11"/>
      <c r="F131" s="11"/>
      <c r="G131" s="11"/>
      <c r="H131" s="11"/>
      <c r="I131" s="54"/>
    </row>
    <row r="132" spans="1:9" x14ac:dyDescent="0.2">
      <c r="A132" s="11"/>
      <c r="B132" s="11"/>
      <c r="C132" s="11"/>
      <c r="D132" s="11"/>
      <c r="E132" s="11"/>
      <c r="F132" s="11"/>
      <c r="G132" s="11"/>
      <c r="H132" s="11"/>
      <c r="I132" s="54"/>
    </row>
    <row r="133" spans="1:9" x14ac:dyDescent="0.2">
      <c r="A133" s="11"/>
      <c r="B133" s="11"/>
      <c r="C133" s="11"/>
      <c r="D133" s="11"/>
      <c r="E133" s="11"/>
      <c r="F133" s="11"/>
      <c r="G133" s="11"/>
      <c r="H133" s="11"/>
      <c r="I133" s="54"/>
    </row>
    <row r="134" spans="1:9" x14ac:dyDescent="0.2">
      <c r="A134" s="11"/>
      <c r="B134" s="11"/>
      <c r="C134" s="11"/>
      <c r="D134" s="11" t="s">
        <v>18</v>
      </c>
      <c r="E134" s="11"/>
      <c r="F134" s="11"/>
      <c r="G134" s="11"/>
      <c r="H134" s="11"/>
      <c r="I134" s="54"/>
    </row>
    <row r="135" spans="1:9" x14ac:dyDescent="0.2">
      <c r="A135" s="11"/>
      <c r="B135" s="11"/>
      <c r="C135" s="11"/>
      <c r="D135" s="11"/>
      <c r="E135" s="11"/>
      <c r="F135" s="11"/>
      <c r="G135" s="11"/>
      <c r="H135" s="11"/>
      <c r="I135" s="54"/>
    </row>
    <row r="136" spans="1:9" x14ac:dyDescent="0.2">
      <c r="A136" s="14"/>
      <c r="B136" s="14"/>
      <c r="C136" s="14"/>
      <c r="D136" s="11"/>
      <c r="E136" s="15"/>
      <c r="F136" s="16"/>
      <c r="G136" s="16"/>
      <c r="H136" s="17"/>
    </row>
    <row r="137" spans="1:9" x14ac:dyDescent="0.2">
      <c r="A137" s="14"/>
      <c r="B137" s="14"/>
      <c r="C137" s="14"/>
      <c r="D137" s="11"/>
      <c r="E137" s="15"/>
      <c r="F137" s="16"/>
      <c r="G137" s="16"/>
      <c r="H137" s="17"/>
    </row>
    <row r="138" spans="1:9" x14ac:dyDescent="0.2">
      <c r="D138" s="11"/>
      <c r="H138" s="20"/>
    </row>
    <row r="139" spans="1:9" x14ac:dyDescent="0.2">
      <c r="H139" s="20"/>
    </row>
    <row r="140" spans="1:9" x14ac:dyDescent="0.2">
      <c r="H140" s="20"/>
    </row>
    <row r="141" spans="1:9" x14ac:dyDescent="0.2">
      <c r="H141" s="20"/>
    </row>
    <row r="142" spans="1:9" x14ac:dyDescent="0.2">
      <c r="H142" s="20"/>
    </row>
    <row r="143" spans="1:9" x14ac:dyDescent="0.2">
      <c r="H143" s="20"/>
    </row>
    <row r="144" spans="1:9" x14ac:dyDescent="0.2">
      <c r="H144" s="20"/>
    </row>
    <row r="145" spans="8:8" x14ac:dyDescent="0.2">
      <c r="H145" s="20"/>
    </row>
    <row r="146" spans="8:8" x14ac:dyDescent="0.2">
      <c r="H146" s="20"/>
    </row>
    <row r="147" spans="8:8" x14ac:dyDescent="0.2">
      <c r="H147" s="20"/>
    </row>
    <row r="148" spans="8:8" x14ac:dyDescent="0.2">
      <c r="H148" s="20"/>
    </row>
    <row r="149" spans="8:8" x14ac:dyDescent="0.2">
      <c r="H149" s="20"/>
    </row>
    <row r="150" spans="8:8" x14ac:dyDescent="0.2">
      <c r="H150" s="20"/>
    </row>
  </sheetData>
  <sheetProtection algorithmName="SHA-512" hashValue="TYPa35VhviDqEOgLLjElG0xEZjetINMmdwVlmjzKB/lGPe1olCeYwmaQrlidop7CnxufaR4s4I1Vjvy302ih8A==" saltValue="W195tOQeT8mjgBHdcY7SIA==" spinCount="100000" sheet="1" objects="1" scenarios="1"/>
  <protectedRanges>
    <protectedRange sqref="H106:H113" name="Intervalo27"/>
    <protectedRange sqref="H101:H104" name="Intervalo26"/>
    <protectedRange sqref="H92:H98" name="Intervalo25"/>
    <protectedRange sqref="H55:H62" name="Intervalo21"/>
    <protectedRange sqref="H50:H53" name="Intervalo20"/>
    <protectedRange sqref="H41:H47" name="Intervalo19"/>
    <protectedRange sqref="G106:G111" name="Intervalo15"/>
    <protectedRange sqref="G96:G98" name="Intervalo14"/>
    <protectedRange sqref="G93" name="Intervalo13"/>
    <protectedRange sqref="G55:G60" name="Intervalo9"/>
    <protectedRange sqref="G45:G47" name="Intervalo8"/>
    <protectedRange sqref="G42" name="Intervalo4"/>
    <protectedRange sqref="G17" name="Intervalo5"/>
    <protectedRange sqref="G20:G22" name="Intervalo6"/>
    <protectedRange sqref="G30:G35" name="Intervalo7"/>
    <protectedRange sqref="G68" name="Intervalo10"/>
    <protectedRange sqref="G71:G73" name="Intervalo11"/>
    <protectedRange sqref="G81:G86" name="Intervalo12"/>
    <protectedRange sqref="H16:H22" name="Intervalo16"/>
    <protectedRange sqref="H25:H28" name="Intervalo17"/>
    <protectedRange sqref="H30:H37" name="Intervalo18"/>
    <protectedRange sqref="H67:H73" name="Intervalo22"/>
    <protectedRange sqref="H76:H79" name="Intervalo23"/>
    <protectedRange sqref="H81:H88" name="Intervalo24"/>
  </protectedRanges>
  <mergeCells count="24">
    <mergeCell ref="A39:D39"/>
    <mergeCell ref="A2:H2"/>
    <mergeCell ref="A12:A13"/>
    <mergeCell ref="D12:D13"/>
    <mergeCell ref="G12:H12"/>
    <mergeCell ref="A9:D9"/>
    <mergeCell ref="A10:C10"/>
    <mergeCell ref="E10:F10"/>
    <mergeCell ref="G10:I10"/>
    <mergeCell ref="A11:C11"/>
    <mergeCell ref="E11:F11"/>
    <mergeCell ref="G11:I11"/>
    <mergeCell ref="D123:H123"/>
    <mergeCell ref="D124:H124"/>
    <mergeCell ref="D118:H118"/>
    <mergeCell ref="D119:H119"/>
    <mergeCell ref="D120:H120"/>
    <mergeCell ref="D121:H121"/>
    <mergeCell ref="A115:D115"/>
    <mergeCell ref="A64:D64"/>
    <mergeCell ref="A65:D65"/>
    <mergeCell ref="A90:D90"/>
    <mergeCell ref="D122:H122"/>
    <mergeCell ref="A116:D116"/>
  </mergeCells>
  <printOptions horizontalCentered="1"/>
  <pageMargins left="0.25" right="0.25" top="0.75" bottom="0.75" header="0.3" footer="0.3"/>
  <pageSetup paperSize="9" scale="91" firstPageNumber="0" orientation="landscape" horizontalDpi="300" verticalDpi="300" r:id="rId1"/>
  <headerFooter alignWithMargins="0">
    <oddHeader>&amp;L&amp;"Arial,Negrito"&amp;12BANCO DO ESTADO DO RIO GRANDE DO SUL S. A.
Unidade de Engenharia - Gerência de Projetos Obras de Infraestrutura&amp;RREDE RS
BMP-0000063/2017</oddHeader>
    <oddFooter>&amp;L&amp;8ÁREA: Mecânica     EXEC.:Estefan Vasconcelos       CONF: Ubirajara          AUTORIZ.:&amp;C&amp;8      &amp;10        &amp;R&amp;8&amp;F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LICITAÇÃO DAS TORRES</vt:lpstr>
      <vt:lpstr>'LICITAÇÃO DAS TORRES'!Area_de_impressao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b36690</cp:lastModifiedBy>
  <cp:revision>11</cp:revision>
  <cp:lastPrinted>2017-01-09T12:34:34Z</cp:lastPrinted>
  <dcterms:created xsi:type="dcterms:W3CDTF">2000-06-23T16:35:12Z</dcterms:created>
  <dcterms:modified xsi:type="dcterms:W3CDTF">2017-01-12T18:10:56Z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-1721892814</vt:i4>
  </property>
  <property fmtid="{D5CDD505-2E9C-101B-9397-08002B2CF9AE}" pid="3" name="_AuthorEmail">
    <vt:lpwstr>infra_estrutura_mecanica@banrisul.com.br</vt:lpwstr>
  </property>
  <property fmtid="{D5CDD505-2E9C-101B-9397-08002B2CF9AE}" pid="4" name="_AuthorEmailDisplayName">
    <vt:lpwstr>Infra Estrutura Mecanica</vt:lpwstr>
  </property>
  <property fmtid="{D5CDD505-2E9C-101B-9397-08002B2CF9AE}" pid="5" name="_ReviewingToolsShownOnce">
    <vt:lpwstr/>
  </property>
</Properties>
</file>